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3250" windowHeight="1389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9" i="1" l="1"/>
  <c r="G119" i="1"/>
  <c r="H119" i="1"/>
  <c r="I119" i="1"/>
  <c r="J119" i="1"/>
  <c r="F119" i="1"/>
  <c r="L107" i="1"/>
  <c r="G107" i="1"/>
  <c r="H107" i="1"/>
  <c r="I107" i="1"/>
  <c r="J107" i="1"/>
  <c r="F107" i="1"/>
  <c r="L95" i="1"/>
  <c r="G95" i="1"/>
  <c r="H95" i="1"/>
  <c r="I95" i="1"/>
  <c r="J95" i="1"/>
  <c r="F95" i="1"/>
  <c r="L82" i="1"/>
  <c r="L71" i="1"/>
  <c r="G71" i="1"/>
  <c r="H71" i="1"/>
  <c r="I71" i="1"/>
  <c r="J71" i="1"/>
  <c r="F71" i="1"/>
  <c r="L59" i="1"/>
  <c r="F48" i="1"/>
  <c r="G48" i="1"/>
  <c r="H48" i="1"/>
  <c r="I48" i="1"/>
  <c r="J48" i="1"/>
  <c r="L48" i="1"/>
  <c r="G35" i="1"/>
  <c r="H35" i="1"/>
  <c r="I35" i="1"/>
  <c r="J35" i="1"/>
  <c r="F35" i="1"/>
  <c r="L35" i="1"/>
  <c r="L40" i="1" s="1"/>
  <c r="L23" i="1"/>
  <c r="L28" i="1" s="1"/>
  <c r="G23" i="1"/>
  <c r="G28" i="1" s="1"/>
  <c r="H23" i="1"/>
  <c r="H28" i="1" s="1"/>
  <c r="I23" i="1"/>
  <c r="I28" i="1" s="1"/>
  <c r="J23" i="1"/>
  <c r="J28" i="1" s="1"/>
  <c r="F23" i="1"/>
  <c r="F28" i="1" s="1"/>
  <c r="L11" i="1"/>
  <c r="L16" i="1" s="1"/>
  <c r="G11" i="1"/>
  <c r="G16" i="1" s="1"/>
  <c r="H11" i="1"/>
  <c r="H16" i="1" s="1"/>
  <c r="I11" i="1"/>
  <c r="I16" i="1" s="1"/>
  <c r="J11" i="1"/>
  <c r="J16" i="1" s="1"/>
  <c r="F11" i="1"/>
  <c r="F16" i="1" s="1"/>
  <c r="F82" i="1" l="1"/>
  <c r="G82" i="1"/>
  <c r="H82" i="1"/>
  <c r="F59" i="1" l="1"/>
  <c r="G59" i="1"/>
  <c r="H59" i="1"/>
  <c r="F15" i="1"/>
  <c r="G15" i="1"/>
  <c r="H15" i="1"/>
  <c r="I15" i="1"/>
  <c r="J15" i="1"/>
  <c r="L15" i="1"/>
  <c r="F27" i="1"/>
  <c r="G27" i="1"/>
  <c r="H27" i="1"/>
  <c r="I27" i="1"/>
  <c r="J27" i="1"/>
  <c r="L27" i="1"/>
  <c r="F39" i="1"/>
  <c r="G39" i="1"/>
  <c r="H39" i="1"/>
  <c r="I39" i="1"/>
  <c r="J39" i="1"/>
  <c r="L39" i="1"/>
  <c r="B124" i="1" l="1"/>
  <c r="A124" i="1"/>
  <c r="L123" i="1"/>
  <c r="L124" i="1" s="1"/>
  <c r="J123" i="1"/>
  <c r="I123" i="1"/>
  <c r="H123" i="1"/>
  <c r="G123" i="1"/>
  <c r="F123" i="1"/>
  <c r="B120" i="1"/>
  <c r="A120" i="1"/>
  <c r="I124" i="1"/>
  <c r="H124" i="1"/>
  <c r="G124" i="1"/>
  <c r="F124" i="1"/>
  <c r="B112" i="1"/>
  <c r="A112" i="1"/>
  <c r="L111" i="1"/>
  <c r="L112" i="1" s="1"/>
  <c r="J111" i="1"/>
  <c r="I111" i="1"/>
  <c r="H111" i="1"/>
  <c r="G111" i="1"/>
  <c r="F111" i="1"/>
  <c r="B108" i="1"/>
  <c r="A108" i="1"/>
  <c r="I112" i="1"/>
  <c r="H112" i="1"/>
  <c r="G112" i="1"/>
  <c r="F112" i="1"/>
  <c r="B100" i="1"/>
  <c r="A100" i="1"/>
  <c r="L99" i="1"/>
  <c r="L100" i="1" s="1"/>
  <c r="J99" i="1"/>
  <c r="I99" i="1"/>
  <c r="H99" i="1"/>
  <c r="G99" i="1"/>
  <c r="F99" i="1"/>
  <c r="B96" i="1"/>
  <c r="A96" i="1"/>
  <c r="I100" i="1"/>
  <c r="H100" i="1"/>
  <c r="G100" i="1"/>
  <c r="F100" i="1"/>
  <c r="B87" i="1"/>
  <c r="A87" i="1"/>
  <c r="L86" i="1"/>
  <c r="L87" i="1" s="1"/>
  <c r="J86" i="1"/>
  <c r="I86" i="1"/>
  <c r="H86" i="1"/>
  <c r="G86" i="1"/>
  <c r="F86" i="1"/>
  <c r="B83" i="1"/>
  <c r="A83" i="1"/>
  <c r="J82" i="1"/>
  <c r="I82" i="1"/>
  <c r="I87" i="1" s="1"/>
  <c r="H87" i="1"/>
  <c r="G87" i="1"/>
  <c r="F87" i="1"/>
  <c r="B76" i="1"/>
  <c r="A76" i="1"/>
  <c r="L75" i="1"/>
  <c r="L76" i="1" s="1"/>
  <c r="J75" i="1"/>
  <c r="I75" i="1"/>
  <c r="H75" i="1"/>
  <c r="G75" i="1"/>
  <c r="F75" i="1"/>
  <c r="B72" i="1"/>
  <c r="A72" i="1"/>
  <c r="I76" i="1"/>
  <c r="H76" i="1"/>
  <c r="G76" i="1"/>
  <c r="F76" i="1"/>
  <c r="B64" i="1"/>
  <c r="A64" i="1"/>
  <c r="L63" i="1"/>
  <c r="L64" i="1" s="1"/>
  <c r="J63" i="1"/>
  <c r="I63" i="1"/>
  <c r="H63" i="1"/>
  <c r="G63" i="1"/>
  <c r="F63" i="1"/>
  <c r="B60" i="1"/>
  <c r="A60" i="1"/>
  <c r="J59" i="1"/>
  <c r="I59" i="1"/>
  <c r="H64" i="1"/>
  <c r="G64" i="1"/>
  <c r="F64" i="1"/>
  <c r="B53" i="1"/>
  <c r="A53" i="1"/>
  <c r="L52" i="1"/>
  <c r="L53" i="1" s="1"/>
  <c r="J52" i="1"/>
  <c r="J53" i="1" s="1"/>
  <c r="I52" i="1"/>
  <c r="I53" i="1" s="1"/>
  <c r="H52" i="1"/>
  <c r="H53" i="1" s="1"/>
  <c r="G52" i="1"/>
  <c r="F52" i="1"/>
  <c r="B49" i="1"/>
  <c r="A49" i="1"/>
  <c r="G53" i="1"/>
  <c r="F53" i="1"/>
  <c r="B40" i="1"/>
  <c r="A40" i="1"/>
  <c r="B36" i="1"/>
  <c r="A36" i="1"/>
  <c r="J40" i="1"/>
  <c r="I40" i="1"/>
  <c r="H40" i="1"/>
  <c r="G40" i="1"/>
  <c r="F40" i="1"/>
  <c r="B28" i="1"/>
  <c r="A28" i="1"/>
  <c r="B24" i="1"/>
  <c r="A24" i="1"/>
  <c r="B16" i="1"/>
  <c r="A16" i="1"/>
  <c r="B12" i="1"/>
  <c r="A12" i="1"/>
  <c r="I64" i="1" l="1"/>
  <c r="J76" i="1"/>
  <c r="J87" i="1"/>
  <c r="J100" i="1"/>
  <c r="J124" i="1"/>
  <c r="J64" i="1"/>
  <c r="J112" i="1"/>
  <c r="F125" i="1"/>
  <c r="G125" i="1"/>
  <c r="H125" i="1"/>
  <c r="I125" i="1"/>
  <c r="L125" i="1"/>
  <c r="J125" i="1" l="1"/>
</calcChain>
</file>

<file path=xl/sharedStrings.xml><?xml version="1.0" encoding="utf-8"?>
<sst xmlns="http://schemas.openxmlformats.org/spreadsheetml/2006/main" count="242" uniqueCount="95">
  <si>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</si>
  <si>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</si>
  <si>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</si>
  <si>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</si>
  <si>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</si>
  <si>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</si>
  <si>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</si>
  <si>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</si>
  <si>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</si>
  <si>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</si>
  <si>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</si>
  <si>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</si>
  <si>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</si>
  <si>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</si>
  <si>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</si>
  <si>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</si>
  <si>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</si>
  <si>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</si>
  <si>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</si>
  <si>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</si>
  <si>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</si>
  <si>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</si>
  <si>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</si>
  <si>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</si>
  <si>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</si>
  <si>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</si>
  <si>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</si>
  <si>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</si>
  <si>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</si>
  <si>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</si>
  <si>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Каша молочная вязкая манная с маслом сливочным</t>
  </si>
  <si>
    <t>Хлеб ржаной</t>
  </si>
  <si>
    <t>Чай с сахаром</t>
  </si>
  <si>
    <t>Фрукт (мандарин) свежий</t>
  </si>
  <si>
    <t>порционно</t>
  </si>
  <si>
    <t>№ 685</t>
  </si>
  <si>
    <t>МБОУ "Лянторская СОШ № 4"</t>
  </si>
  <si>
    <t>Согласовал:</t>
  </si>
  <si>
    <t>директор</t>
  </si>
  <si>
    <t>Саютина О.Я.</t>
  </si>
  <si>
    <t>хлеб черн.</t>
  </si>
  <si>
    <t>Запеканка из творога (со сгущённым молоком)</t>
  </si>
  <si>
    <t>Фрукт (яблоко) свежий</t>
  </si>
  <si>
    <t>№366</t>
  </si>
  <si>
    <t>творожное блюдо</t>
  </si>
  <si>
    <t>хлеб бел.</t>
  </si>
  <si>
    <t>Хлеб пшеничный</t>
  </si>
  <si>
    <t>Батон "На здоровье" (пшенично-ржаной)</t>
  </si>
  <si>
    <t>№ 707</t>
  </si>
  <si>
    <t>напиток</t>
  </si>
  <si>
    <t>Рис припущенный с маслом сливочным</t>
  </si>
  <si>
    <t>Рыба (горбуша)тушёная в томате с овощами</t>
  </si>
  <si>
    <t>№512</t>
  </si>
  <si>
    <t>№374</t>
  </si>
  <si>
    <t>гарнир</t>
  </si>
  <si>
    <t>2 блюдо</t>
  </si>
  <si>
    <t>сладкое</t>
  </si>
  <si>
    <t xml:space="preserve">Макаронные изделия отварные </t>
  </si>
  <si>
    <t>№332,516</t>
  </si>
  <si>
    <t>Фрикаделька из мяса говядины, тушёные в соусе</t>
  </si>
  <si>
    <t>№471</t>
  </si>
  <si>
    <t>Чай с лимоном, с сахаром</t>
  </si>
  <si>
    <t>Пюре картофельное</t>
  </si>
  <si>
    <t>№520</t>
  </si>
  <si>
    <t>ТТК № 50</t>
  </si>
  <si>
    <t>табл№4,№302</t>
  </si>
  <si>
    <t>Каша молочная вязкая пшеничная с маслом сливочным</t>
  </si>
  <si>
    <t>Кондитерское изделие (сушки)</t>
  </si>
  <si>
    <t>Имунеле с витаминами D3, B6 + лактобактерии</t>
  </si>
  <si>
    <t>кисломол.</t>
  </si>
  <si>
    <t>Гуляш из курицы (филе)</t>
  </si>
  <si>
    <t>ТТК № 51</t>
  </si>
  <si>
    <t>3 блюдо</t>
  </si>
  <si>
    <t>№332,516, ст 70-71</t>
  </si>
  <si>
    <t>табл№4,№297</t>
  </si>
  <si>
    <t>Хлеб пшеничный, Сыр (порциями)</t>
  </si>
  <si>
    <t>порционно, №97</t>
  </si>
  <si>
    <t>Макаронные изделия отварные с подгарнировкой (Огурец свежий порционно)</t>
  </si>
  <si>
    <t>Голубцы с мясом и рисом (ленивые)</t>
  </si>
  <si>
    <t>№485</t>
  </si>
  <si>
    <t>Сок(нектар) фруктовый,вырабатываемый промышленностью в индивидуальной упаковке</t>
  </si>
  <si>
    <t>фрукт</t>
  </si>
  <si>
    <t>№725, стр 70-71</t>
  </si>
  <si>
    <t>Вареники отварные с овощным (картофель),  с маслом сливочным с подгарнировкой</t>
  </si>
  <si>
    <t>№794</t>
  </si>
  <si>
    <t>№684,686</t>
  </si>
  <si>
    <t>Кекс "Творожный"</t>
  </si>
  <si>
    <t>1 блюдо</t>
  </si>
  <si>
    <t>№492, стр 70-71</t>
  </si>
  <si>
    <t>Плов из птицы(бедро) с подгарнировкой,(Огурец свежий порционно)</t>
  </si>
  <si>
    <t>Батончик Виталад "Готовый завтрак овсянка с фруктами"</t>
  </si>
  <si>
    <t xml:space="preserve">Курица запечёная </t>
  </si>
  <si>
    <t>порционно, №96</t>
  </si>
  <si>
    <t>Гречка рассыпчатая с маслом сливочным с подгарнировкой (Огурец солёный порционно)</t>
  </si>
  <si>
    <t>Хлеб пшеничный, Масло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</si>
</sst>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13" fillId="0" borderId="0"/>
  </cellStyleXfs>
  <cellXfs count="13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2" xfId="0" applyFont="1" applyBorder="1" applyAlignment="1">
      <alignment vertical="top" wrapText="1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3" borderId="16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3" xfId="0" applyFont="1" applyFill="1" applyBorder="1" applyAlignment="1" applyProtection="1">
      <alignment horizontal="center" vertical="top" wrapText="1"/>
      <protection locked="0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4" fillId="2" borderId="19" xfId="0" applyFont="1" applyFill="1" applyBorder="1" applyAlignment="1" applyProtection="1">
      <alignment vertical="top" wrapText="1"/>
      <protection locked="0"/>
    </xf>
    <xf numFmtId="0" fontId="4" fillId="2" borderId="20" xfId="0" applyFont="1" applyFill="1" applyBorder="1" applyAlignment="1" applyProtection="1">
      <alignment vertical="top" wrapText="1"/>
      <protection locked="0"/>
    </xf>
    <xf numFmtId="0" fontId="11" fillId="0" borderId="10" xfId="0" applyFont="1" applyBorder="1" applyAlignment="1">
      <alignment horizontal="center" vertical="center" wrapText="1"/>
    </xf>
    <xf numFmtId="0" fontId="0" fillId="4" borderId="1" xfId="0" applyFill="1" applyBorder="1"/>
    <xf numFmtId="0" fontId="0" fillId="4" borderId="2" xfId="0" applyFill="1" applyBorder="1" applyProtection="1">
      <protection locked="0"/>
    </xf>
    <xf numFmtId="0" fontId="0" fillId="4" borderId="2" xfId="0" applyFill="1" applyBorder="1"/>
    <xf numFmtId="0" fontId="0" fillId="0" borderId="2" xfId="0" applyFill="1" applyBorder="1"/>
    <xf numFmtId="0" fontId="4" fillId="0" borderId="2" xfId="0" applyFont="1" applyFill="1" applyBorder="1" applyAlignment="1" applyProtection="1">
      <alignment vertical="top" wrapText="1"/>
      <protection locked="0"/>
    </xf>
    <xf numFmtId="0" fontId="4" fillId="0" borderId="2" xfId="0" applyFont="1" applyFill="1" applyBorder="1" applyAlignment="1" applyProtection="1">
      <alignment horizontal="center" vertical="top" wrapText="1"/>
      <protection locked="0"/>
    </xf>
    <xf numFmtId="0" fontId="4" fillId="0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Protection="1">
      <protection locked="0"/>
    </xf>
    <xf numFmtId="0" fontId="2" fillId="4" borderId="1" xfId="0" applyFont="1" applyFill="1" applyBorder="1"/>
    <xf numFmtId="0" fontId="2" fillId="4" borderId="2" xfId="0" applyFont="1" applyFill="1" applyBorder="1" applyProtection="1">
      <protection locked="0"/>
    </xf>
    <xf numFmtId="0" fontId="2" fillId="4" borderId="2" xfId="0" applyFont="1" applyFill="1" applyBorder="1"/>
    <xf numFmtId="0" fontId="7" fillId="4" borderId="2" xfId="0" applyFont="1" applyFill="1" applyBorder="1" applyAlignment="1" applyProtection="1">
      <alignment horizontal="right"/>
      <protection locked="0"/>
    </xf>
    <xf numFmtId="0" fontId="4" fillId="4" borderId="2" xfId="0" applyFont="1" applyFill="1" applyBorder="1" applyAlignment="1">
      <alignment vertical="top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13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 applyProtection="1">
      <alignment vertical="center" wrapText="1"/>
      <protection locked="0"/>
    </xf>
    <xf numFmtId="0" fontId="4" fillId="2" borderId="20" xfId="0" applyFont="1" applyFill="1" applyBorder="1" applyAlignment="1" applyProtection="1">
      <alignment horizontal="left" vertical="center" wrapText="1"/>
      <protection locked="0"/>
    </xf>
    <xf numFmtId="0" fontId="4" fillId="4" borderId="19" xfId="0" applyFont="1" applyFill="1" applyBorder="1" applyAlignment="1" applyProtection="1">
      <alignment vertical="top" wrapText="1"/>
      <protection locked="0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11" xfId="0" applyFont="1" applyFill="1" applyBorder="1" applyAlignment="1" applyProtection="1">
      <alignment horizontal="center" vertical="top" wrapText="1"/>
      <protection locked="0"/>
    </xf>
    <xf numFmtId="0" fontId="4" fillId="4" borderId="20" xfId="0" applyFont="1" applyFill="1" applyBorder="1" applyAlignment="1" applyProtection="1">
      <alignment vertical="top" wrapText="1"/>
      <protection locked="0"/>
    </xf>
    <xf numFmtId="0" fontId="4" fillId="4" borderId="13" xfId="0" applyFont="1" applyFill="1" applyBorder="1" applyAlignment="1" applyProtection="1">
      <alignment horizontal="center" vertical="top" wrapText="1"/>
      <protection locked="0"/>
    </xf>
    <xf numFmtId="0" fontId="4" fillId="0" borderId="2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4" fillId="3" borderId="28" xfId="0" applyFont="1" applyFill="1" applyBorder="1" applyAlignment="1">
      <alignment horizontal="center" vertical="top" wrapText="1"/>
    </xf>
    <xf numFmtId="0" fontId="11" fillId="0" borderId="29" xfId="0" applyFont="1" applyBorder="1" applyAlignment="1">
      <alignment horizontal="center" vertical="center" wrapText="1"/>
    </xf>
    <xf numFmtId="0" fontId="4" fillId="2" borderId="19" xfId="0" applyFont="1" applyFill="1" applyBorder="1" applyAlignment="1" applyProtection="1">
      <alignment horizontal="center" vertical="top" wrapText="1"/>
      <protection locked="0"/>
    </xf>
    <xf numFmtId="0" fontId="4" fillId="2" borderId="20" xfId="0" applyFont="1" applyFill="1" applyBorder="1" applyAlignment="1" applyProtection="1">
      <alignment horizontal="center" vertical="top" wrapText="1"/>
      <protection locked="0"/>
    </xf>
    <xf numFmtId="0" fontId="4" fillId="4" borderId="20" xfId="0" applyFont="1" applyFill="1" applyBorder="1" applyAlignment="1">
      <alignment horizontal="center" vertical="top" wrapText="1"/>
    </xf>
    <xf numFmtId="0" fontId="4" fillId="0" borderId="20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11" fillId="0" borderId="30" xfId="0" applyFont="1" applyBorder="1" applyAlignment="1">
      <alignment horizontal="center" vertical="center" wrapText="1"/>
    </xf>
    <xf numFmtId="0" fontId="4" fillId="2" borderId="31" xfId="0" applyFont="1" applyFill="1" applyBorder="1" applyAlignment="1" applyProtection="1">
      <alignment horizontal="center" vertical="top" wrapText="1"/>
      <protection locked="0"/>
    </xf>
    <xf numFmtId="0" fontId="4" fillId="2" borderId="32" xfId="0" applyFont="1" applyFill="1" applyBorder="1" applyAlignment="1" applyProtection="1">
      <alignment horizontal="center" vertical="top" wrapText="1"/>
      <protection locked="0"/>
    </xf>
    <xf numFmtId="0" fontId="4" fillId="4" borderId="32" xfId="0" applyFont="1" applyFill="1" applyBorder="1" applyAlignment="1">
      <alignment horizontal="center" vertical="top" wrapText="1"/>
    </xf>
    <xf numFmtId="0" fontId="4" fillId="0" borderId="32" xfId="0" applyFont="1" applyFill="1" applyBorder="1" applyAlignment="1" applyProtection="1">
      <alignment horizontal="center" vertical="top" wrapText="1"/>
      <protection locked="0"/>
    </xf>
    <xf numFmtId="0" fontId="4" fillId="0" borderId="32" xfId="0" applyFont="1" applyBorder="1" applyAlignment="1">
      <alignment horizontal="center" vertical="top" wrapText="1"/>
    </xf>
    <xf numFmtId="0" fontId="4" fillId="3" borderId="33" xfId="0" applyFont="1" applyFill="1" applyBorder="1" applyAlignment="1">
      <alignment horizontal="center" vertical="top" wrapText="1"/>
    </xf>
    <xf numFmtId="0" fontId="4" fillId="3" borderId="20" xfId="0" applyFont="1" applyFill="1" applyBorder="1" applyAlignment="1">
      <alignment horizontal="center"/>
    </xf>
    <xf numFmtId="0" fontId="0" fillId="0" borderId="9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31" xfId="0" applyFont="1" applyFill="1" applyBorder="1" applyAlignment="1" applyProtection="1">
      <alignment horizontal="center" vertical="top" wrapText="1"/>
      <protection locked="0"/>
    </xf>
    <xf numFmtId="0" fontId="4" fillId="4" borderId="32" xfId="0" applyFont="1" applyFill="1" applyBorder="1" applyAlignment="1" applyProtection="1">
      <alignment horizontal="center" vertical="top" wrapText="1"/>
      <protection locked="0"/>
    </xf>
    <xf numFmtId="0" fontId="4" fillId="0" borderId="35" xfId="0" applyFont="1" applyBorder="1" applyAlignment="1">
      <alignment horizontal="center" vertical="top" wrapText="1"/>
    </xf>
    <xf numFmtId="0" fontId="4" fillId="4" borderId="19" xfId="0" applyFont="1" applyFill="1" applyBorder="1" applyAlignment="1" applyProtection="1">
      <alignment horizontal="center" vertical="top" wrapText="1"/>
      <protection locked="0"/>
    </xf>
    <xf numFmtId="0" fontId="4" fillId="4" borderId="20" xfId="0" applyFont="1" applyFill="1" applyBorder="1" applyAlignment="1" applyProtection="1">
      <alignment horizontal="center" vertical="top" wrapText="1"/>
      <protection locked="0"/>
    </xf>
    <xf numFmtId="0" fontId="7" fillId="0" borderId="2" xfId="0" applyFont="1" applyFill="1" applyBorder="1" applyAlignment="1" applyProtection="1">
      <alignment horizontal="right"/>
      <protection locked="0"/>
    </xf>
    <xf numFmtId="0" fontId="4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32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vertical="center"/>
    </xf>
    <xf numFmtId="0" fontId="4" fillId="4" borderId="20" xfId="0" applyFont="1" applyFill="1" applyBorder="1" applyAlignment="1" applyProtection="1">
      <alignment vertical="center" wrapText="1"/>
      <protection locked="0"/>
    </xf>
    <xf numFmtId="0" fontId="4" fillId="4" borderId="19" xfId="0" applyFont="1" applyFill="1" applyBorder="1" applyAlignment="1" applyProtection="1">
      <alignment vertical="center" wrapText="1"/>
      <protection locked="0"/>
    </xf>
    <xf numFmtId="0" fontId="2" fillId="4" borderId="2" xfId="0" applyFont="1" applyFill="1" applyBorder="1" applyAlignment="1" applyProtection="1">
      <alignment vertical="center"/>
      <protection locked="0"/>
    </xf>
    <xf numFmtId="0" fontId="4" fillId="2" borderId="19" xfId="0" applyFont="1" applyFill="1" applyBorder="1" applyAlignment="1" applyProtection="1">
      <alignment vertical="center" wrapText="1"/>
      <protection locked="0"/>
    </xf>
    <xf numFmtId="0" fontId="4" fillId="4" borderId="20" xfId="0" applyFont="1" applyFill="1" applyBorder="1" applyAlignment="1">
      <alignment vertical="top" wrapText="1"/>
    </xf>
    <xf numFmtId="0" fontId="4" fillId="4" borderId="0" xfId="0" applyFont="1" applyFill="1"/>
    <xf numFmtId="1" fontId="14" fillId="4" borderId="5" xfId="0" applyNumberFormat="1" applyFont="1" applyFill="1" applyBorder="1" applyAlignment="1">
      <alignment horizontal="center"/>
    </xf>
    <xf numFmtId="2" fontId="14" fillId="4" borderId="5" xfId="0" applyNumberFormat="1" applyFont="1" applyFill="1" applyBorder="1" applyAlignment="1">
      <alignment horizontal="center"/>
    </xf>
    <xf numFmtId="2" fontId="14" fillId="4" borderId="25" xfId="0" applyNumberFormat="1" applyFont="1" applyFill="1" applyBorder="1" applyAlignment="1">
      <alignment horizontal="center"/>
    </xf>
    <xf numFmtId="2" fontId="14" fillId="4" borderId="2" xfId="0" applyNumberFormat="1" applyFont="1" applyFill="1" applyBorder="1" applyAlignment="1">
      <alignment horizontal="center"/>
    </xf>
    <xf numFmtId="1" fontId="14" fillId="4" borderId="2" xfId="0" applyNumberFormat="1" applyFont="1" applyFill="1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1" fillId="4" borderId="1" xfId="0" applyFont="1" applyFill="1" applyBorder="1"/>
    <xf numFmtId="0" fontId="1" fillId="4" borderId="2" xfId="0" applyFont="1" applyFill="1" applyBorder="1" applyProtection="1">
      <protection locked="0"/>
    </xf>
    <xf numFmtId="0" fontId="1" fillId="4" borderId="2" xfId="0" applyFont="1" applyFill="1" applyBorder="1" applyAlignment="1" applyProtection="1">
      <alignment vertical="center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20" xfId="0" applyFont="1" applyFill="1" applyBorder="1" applyAlignment="1" applyProtection="1">
      <alignment horizontal="center" vertical="center" wrapText="1"/>
      <protection locked="0"/>
    </xf>
    <xf numFmtId="0" fontId="1" fillId="4" borderId="2" xfId="0" applyFont="1" applyFill="1" applyBorder="1"/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2" fontId="4" fillId="4" borderId="2" xfId="0" applyNumberFormat="1" applyFont="1" applyFill="1" applyBorder="1" applyAlignment="1">
      <alignment horizontal="center" vertical="top" wrapText="1"/>
    </xf>
    <xf numFmtId="1" fontId="4" fillId="4" borderId="2" xfId="0" applyNumberFormat="1" applyFont="1" applyFill="1" applyBorder="1" applyAlignment="1">
      <alignment horizontal="center" vertical="top" wrapText="1"/>
    </xf>
    <xf numFmtId="0" fontId="8" fillId="3" borderId="34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2" borderId="20" xfId="0" applyFont="1" applyFill="1" applyBorder="1" applyAlignment="1" applyProtection="1">
      <alignment wrapText="1"/>
      <protection locked="0"/>
    </xf>
    <xf numFmtId="0" fontId="0" fillId="0" borderId="21" xfId="0" applyBorder="1" applyAlignment="1" applyProtection="1">
      <alignment wrapText="1"/>
      <protection locked="0"/>
    </xf>
    <xf numFmtId="0" fontId="0" fillId="0" borderId="2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tabSelected="1" view="pageBreakPreview" zoomScale="120" zoomScaleNormal="100" zoomScaleSheetLayoutView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6" sqref="D6:D1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3.42578125" style="2" customWidth="1"/>
    <col min="6" max="6" width="11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27" t="s">
        <v>36</v>
      </c>
      <c r="D1" s="128"/>
      <c r="E1" s="129"/>
      <c r="F1" s="6" t="s">
        <v>37</v>
      </c>
      <c r="G1" s="2" t="s">
        <v>16</v>
      </c>
      <c r="H1" s="130" t="s">
        <v>38</v>
      </c>
      <c r="I1" s="130"/>
      <c r="J1" s="130"/>
      <c r="K1" s="130"/>
    </row>
    <row r="2" spans="1:12" ht="18" x14ac:dyDescent="0.2">
      <c r="A2" s="24" t="s">
        <v>6</v>
      </c>
      <c r="C2" s="2"/>
      <c r="G2" s="2" t="s">
        <v>17</v>
      </c>
      <c r="H2" s="130" t="s">
        <v>39</v>
      </c>
      <c r="I2" s="130"/>
      <c r="J2" s="130"/>
      <c r="K2" s="130"/>
    </row>
    <row r="3" spans="1:12" ht="17.25" customHeight="1" x14ac:dyDescent="0.2">
      <c r="A3" s="4" t="s">
        <v>8</v>
      </c>
      <c r="C3" s="2"/>
      <c r="D3" s="3"/>
      <c r="E3" s="25" t="s">
        <v>9</v>
      </c>
      <c r="G3" s="2" t="s">
        <v>18</v>
      </c>
      <c r="H3" s="33">
        <v>2</v>
      </c>
      <c r="I3" s="33">
        <v>9</v>
      </c>
      <c r="J3" s="34">
        <v>2024</v>
      </c>
      <c r="K3" s="35"/>
    </row>
    <row r="4" spans="1:12" ht="13.5" thickBot="1" x14ac:dyDescent="0.25">
      <c r="C4" s="2"/>
      <c r="D4" s="4"/>
      <c r="H4" s="32" t="s">
        <v>27</v>
      </c>
      <c r="I4" s="32" t="s">
        <v>28</v>
      </c>
      <c r="J4" s="32" t="s">
        <v>29</v>
      </c>
    </row>
    <row r="5" spans="1:12" ht="34.5" thickBot="1" x14ac:dyDescent="0.25">
      <c r="A5" s="30" t="s">
        <v>14</v>
      </c>
      <c r="B5" s="31" t="s">
        <v>15</v>
      </c>
      <c r="C5" s="38" t="s">
        <v>0</v>
      </c>
      <c r="D5" s="38" t="s">
        <v>13</v>
      </c>
      <c r="E5" s="38" t="s">
        <v>12</v>
      </c>
      <c r="F5" s="38" t="s">
        <v>25</v>
      </c>
      <c r="G5" s="38" t="s">
        <v>1</v>
      </c>
      <c r="H5" s="38" t="s">
        <v>2</v>
      </c>
      <c r="I5" s="38" t="s">
        <v>3</v>
      </c>
      <c r="J5" s="38" t="s">
        <v>10</v>
      </c>
      <c r="K5" s="70" t="s">
        <v>11</v>
      </c>
      <c r="L5" s="77" t="s">
        <v>26</v>
      </c>
    </row>
    <row r="6" spans="1:12" ht="25.5" x14ac:dyDescent="0.25">
      <c r="A6" s="12">
        <v>1</v>
      </c>
      <c r="B6" s="62">
        <v>1</v>
      </c>
      <c r="C6" s="67" t="s">
        <v>19</v>
      </c>
      <c r="D6" s="39" t="s">
        <v>20</v>
      </c>
      <c r="E6" s="104" t="s">
        <v>30</v>
      </c>
      <c r="F6" s="28">
        <v>205</v>
      </c>
      <c r="G6" s="28">
        <v>10</v>
      </c>
      <c r="H6" s="28">
        <v>12.4</v>
      </c>
      <c r="I6" s="26">
        <v>42.6</v>
      </c>
      <c r="J6" s="26">
        <v>303</v>
      </c>
      <c r="K6" s="71" t="s">
        <v>65</v>
      </c>
      <c r="L6" s="78">
        <v>41.57</v>
      </c>
    </row>
    <row r="7" spans="1:12" ht="25.5" x14ac:dyDescent="0.25">
      <c r="A7" s="13"/>
      <c r="B7" s="63"/>
      <c r="C7" s="68"/>
      <c r="D7" s="49" t="s">
        <v>45</v>
      </c>
      <c r="E7" s="37" t="s">
        <v>75</v>
      </c>
      <c r="F7" s="28">
        <v>40</v>
      </c>
      <c r="G7" s="28">
        <v>5.8</v>
      </c>
      <c r="H7" s="28">
        <v>5.5</v>
      </c>
      <c r="I7" s="28">
        <v>9.8000000000000007</v>
      </c>
      <c r="J7" s="28">
        <v>112.33</v>
      </c>
      <c r="K7" s="72" t="s">
        <v>76</v>
      </c>
      <c r="L7" s="79">
        <v>33.47</v>
      </c>
    </row>
    <row r="8" spans="1:12" ht="15" x14ac:dyDescent="0.25">
      <c r="A8" s="13"/>
      <c r="B8" s="63"/>
      <c r="C8" s="68"/>
      <c r="D8" s="41" t="s">
        <v>40</v>
      </c>
      <c r="E8" s="37" t="s">
        <v>31</v>
      </c>
      <c r="F8" s="28">
        <v>20</v>
      </c>
      <c r="G8" s="28">
        <v>1.53</v>
      </c>
      <c r="H8" s="28">
        <v>0.2</v>
      </c>
      <c r="I8" s="28">
        <v>10.199999999999999</v>
      </c>
      <c r="J8" s="28">
        <v>48.9</v>
      </c>
      <c r="K8" s="29" t="s">
        <v>34</v>
      </c>
      <c r="L8" s="79">
        <v>4.18</v>
      </c>
    </row>
    <row r="9" spans="1:12" ht="15" x14ac:dyDescent="0.25">
      <c r="A9" s="13"/>
      <c r="B9" s="63"/>
      <c r="C9" s="68"/>
      <c r="D9" s="40" t="s">
        <v>21</v>
      </c>
      <c r="E9" s="37" t="s">
        <v>32</v>
      </c>
      <c r="F9" s="28">
        <v>200</v>
      </c>
      <c r="G9" s="28">
        <v>0.39</v>
      </c>
      <c r="H9" s="28">
        <v>0.1</v>
      </c>
      <c r="I9" s="28">
        <v>7.07</v>
      </c>
      <c r="J9" s="28">
        <v>26.8</v>
      </c>
      <c r="K9" s="72" t="s">
        <v>35</v>
      </c>
      <c r="L9" s="79">
        <v>4.54</v>
      </c>
    </row>
    <row r="10" spans="1:12" ht="15" x14ac:dyDescent="0.25">
      <c r="A10" s="14"/>
      <c r="B10" s="64"/>
      <c r="C10" s="68"/>
      <c r="D10" s="40" t="s">
        <v>22</v>
      </c>
      <c r="E10" s="105" t="s">
        <v>33</v>
      </c>
      <c r="F10" s="52">
        <v>153</v>
      </c>
      <c r="G10" s="52">
        <v>1.22</v>
      </c>
      <c r="H10" s="52">
        <v>0.28999999999999998</v>
      </c>
      <c r="I10" s="52">
        <v>11.43</v>
      </c>
      <c r="J10" s="52">
        <v>57.76</v>
      </c>
      <c r="K10" s="29" t="s">
        <v>34</v>
      </c>
      <c r="L10" s="80">
        <v>88.24</v>
      </c>
    </row>
    <row r="11" spans="1:12" ht="15" x14ac:dyDescent="0.25">
      <c r="A11" s="13"/>
      <c r="B11" s="63"/>
      <c r="C11" s="68"/>
      <c r="D11" s="50" t="s">
        <v>24</v>
      </c>
      <c r="E11" s="105"/>
      <c r="F11" s="52">
        <f>SUM(F6:F10)</f>
        <v>618</v>
      </c>
      <c r="G11" s="52">
        <f t="shared" ref="G11:J11" si="0">SUM(G6:G10)</f>
        <v>18.940000000000001</v>
      </c>
      <c r="H11" s="52">
        <f t="shared" si="0"/>
        <v>18.489999999999998</v>
      </c>
      <c r="I11" s="52">
        <f t="shared" si="0"/>
        <v>81.100000000000023</v>
      </c>
      <c r="J11" s="52">
        <f t="shared" si="0"/>
        <v>548.79</v>
      </c>
      <c r="K11" s="73"/>
      <c r="L11" s="80">
        <f>SUM(L6:L10)</f>
        <v>172</v>
      </c>
    </row>
    <row r="12" spans="1:12" ht="15" x14ac:dyDescent="0.25">
      <c r="A12" s="16">
        <f>A6</f>
        <v>1</v>
      </c>
      <c r="B12" s="65">
        <f>B6</f>
        <v>1</v>
      </c>
      <c r="C12" s="68" t="s">
        <v>23</v>
      </c>
      <c r="D12" s="42"/>
      <c r="E12" s="43"/>
      <c r="F12" s="44"/>
      <c r="G12" s="44"/>
      <c r="H12" s="44"/>
      <c r="I12" s="44"/>
      <c r="J12" s="44"/>
      <c r="K12" s="74"/>
      <c r="L12" s="81"/>
    </row>
    <row r="13" spans="1:12" ht="15" x14ac:dyDescent="0.25">
      <c r="A13" s="13"/>
      <c r="B13" s="63"/>
      <c r="C13" s="68"/>
      <c r="D13" s="42"/>
      <c r="E13" s="43"/>
      <c r="F13" s="44"/>
      <c r="G13" s="44"/>
      <c r="H13" s="44"/>
      <c r="I13" s="44"/>
      <c r="J13" s="44"/>
      <c r="K13" s="74"/>
      <c r="L13" s="81"/>
    </row>
    <row r="14" spans="1:12" ht="15" x14ac:dyDescent="0.25">
      <c r="A14" s="13"/>
      <c r="B14" s="63"/>
      <c r="C14" s="68"/>
      <c r="D14" s="42"/>
      <c r="E14" s="43"/>
      <c r="F14" s="44"/>
      <c r="G14" s="44"/>
      <c r="H14" s="44"/>
      <c r="I14" s="44"/>
      <c r="J14" s="44"/>
      <c r="K14" s="74"/>
      <c r="L14" s="81"/>
    </row>
    <row r="15" spans="1:12" ht="15" x14ac:dyDescent="0.25">
      <c r="A15" s="14"/>
      <c r="B15" s="64"/>
      <c r="C15" s="68"/>
      <c r="D15" s="10" t="s">
        <v>24</v>
      </c>
      <c r="E15" s="5"/>
      <c r="F15" s="11">
        <f>SUM(F12:F14)</f>
        <v>0</v>
      </c>
      <c r="G15" s="11">
        <f>SUM(G12:G14)</f>
        <v>0</v>
      </c>
      <c r="H15" s="11">
        <f>SUM(H12:H14)</f>
        <v>0</v>
      </c>
      <c r="I15" s="11">
        <f>SUM(I12:I14)</f>
        <v>0</v>
      </c>
      <c r="J15" s="11">
        <f>SUM(J12:J14)</f>
        <v>0</v>
      </c>
      <c r="K15" s="75"/>
      <c r="L15" s="82">
        <f>SUM(L12:L14)</f>
        <v>0</v>
      </c>
    </row>
    <row r="16" spans="1:12" ht="15.75" thickBot="1" x14ac:dyDescent="0.25">
      <c r="A16" s="19">
        <f>A6</f>
        <v>1</v>
      </c>
      <c r="B16" s="66">
        <f>B6</f>
        <v>1</v>
      </c>
      <c r="C16" s="124" t="s">
        <v>4</v>
      </c>
      <c r="D16" s="125"/>
      <c r="E16" s="20"/>
      <c r="F16" s="21">
        <f t="shared" ref="F16:I16" si="1">F11+F15</f>
        <v>618</v>
      </c>
      <c r="G16" s="21">
        <f t="shared" si="1"/>
        <v>18.940000000000001</v>
      </c>
      <c r="H16" s="21">
        <f t="shared" si="1"/>
        <v>18.489999999999998</v>
      </c>
      <c r="I16" s="21">
        <f t="shared" si="1"/>
        <v>81.100000000000023</v>
      </c>
      <c r="J16" s="21">
        <f>J11+J15</f>
        <v>548.79</v>
      </c>
      <c r="K16" s="76"/>
      <c r="L16" s="83">
        <f>L11+L15</f>
        <v>172</v>
      </c>
    </row>
    <row r="17" spans="1:12" ht="15" x14ac:dyDescent="0.25">
      <c r="A17" s="8">
        <v>1</v>
      </c>
      <c r="B17" s="63">
        <v>2</v>
      </c>
      <c r="C17" s="85" t="s">
        <v>19</v>
      </c>
      <c r="D17" s="47" t="s">
        <v>44</v>
      </c>
      <c r="E17" s="36" t="s">
        <v>41</v>
      </c>
      <c r="F17" s="28">
        <v>100</v>
      </c>
      <c r="G17" s="28">
        <v>15.3</v>
      </c>
      <c r="H17" s="28">
        <v>11.2</v>
      </c>
      <c r="I17" s="26">
        <v>23.1</v>
      </c>
      <c r="J17" s="26">
        <v>254</v>
      </c>
      <c r="K17" s="27" t="s">
        <v>43</v>
      </c>
      <c r="L17" s="78">
        <v>125.46</v>
      </c>
    </row>
    <row r="18" spans="1:12" ht="25.5" x14ac:dyDescent="0.25">
      <c r="A18" s="8"/>
      <c r="B18" s="63"/>
      <c r="C18" s="86"/>
      <c r="D18" s="106" t="s">
        <v>20</v>
      </c>
      <c r="E18" s="37" t="s">
        <v>66</v>
      </c>
      <c r="F18" s="28">
        <v>201</v>
      </c>
      <c r="G18" s="28">
        <v>7.91</v>
      </c>
      <c r="H18" s="28">
        <v>3.08</v>
      </c>
      <c r="I18" s="28">
        <v>38.520000000000003</v>
      </c>
      <c r="J18" s="28">
        <v>214.84</v>
      </c>
      <c r="K18" s="29" t="s">
        <v>65</v>
      </c>
      <c r="L18" s="79">
        <v>29.88</v>
      </c>
    </row>
    <row r="19" spans="1:12" ht="15" x14ac:dyDescent="0.25">
      <c r="A19" s="8"/>
      <c r="B19" s="63"/>
      <c r="C19" s="86"/>
      <c r="D19" s="48" t="s">
        <v>45</v>
      </c>
      <c r="E19" s="37" t="s">
        <v>46</v>
      </c>
      <c r="F19" s="28">
        <v>30</v>
      </c>
      <c r="G19" s="28">
        <v>2.1</v>
      </c>
      <c r="H19" s="28">
        <v>0.3</v>
      </c>
      <c r="I19" s="28">
        <v>14.7</v>
      </c>
      <c r="J19" s="28">
        <v>70.5</v>
      </c>
      <c r="K19" s="29" t="s">
        <v>34</v>
      </c>
      <c r="L19" s="79">
        <v>6.27</v>
      </c>
    </row>
    <row r="20" spans="1:12" ht="15" x14ac:dyDescent="0.25">
      <c r="A20" s="8"/>
      <c r="B20" s="63"/>
      <c r="C20" s="86"/>
      <c r="D20" s="49" t="s">
        <v>40</v>
      </c>
      <c r="E20" s="37" t="s">
        <v>31</v>
      </c>
      <c r="F20" s="28">
        <v>28</v>
      </c>
      <c r="G20" s="28">
        <v>2.14</v>
      </c>
      <c r="H20" s="28">
        <v>0.28000000000000003</v>
      </c>
      <c r="I20" s="28">
        <v>14.28</v>
      </c>
      <c r="J20" s="28">
        <v>68.459999999999994</v>
      </c>
      <c r="K20" s="29" t="s">
        <v>34</v>
      </c>
      <c r="L20" s="79">
        <v>5.85</v>
      </c>
    </row>
    <row r="21" spans="1:12" ht="15" x14ac:dyDescent="0.25">
      <c r="A21" s="8"/>
      <c r="B21" s="63"/>
      <c r="C21" s="86"/>
      <c r="D21" s="49" t="s">
        <v>21</v>
      </c>
      <c r="E21" s="37" t="s">
        <v>32</v>
      </c>
      <c r="F21" s="28">
        <v>200</v>
      </c>
      <c r="G21" s="28">
        <v>0.39</v>
      </c>
      <c r="H21" s="28">
        <v>0.1</v>
      </c>
      <c r="I21" s="28">
        <v>7.07</v>
      </c>
      <c r="J21" s="28">
        <v>26.8</v>
      </c>
      <c r="K21" s="29" t="s">
        <v>35</v>
      </c>
      <c r="L21" s="79">
        <v>4.54</v>
      </c>
    </row>
    <row r="22" spans="1:12" ht="15" x14ac:dyDescent="0.25">
      <c r="A22" s="8"/>
      <c r="B22" s="63"/>
      <c r="C22" s="86"/>
      <c r="D22" s="41"/>
      <c r="E22" s="37"/>
      <c r="F22" s="28"/>
      <c r="G22" s="28"/>
      <c r="H22" s="28"/>
      <c r="I22" s="28"/>
      <c r="J22" s="28"/>
      <c r="K22" s="29"/>
      <c r="L22" s="79"/>
    </row>
    <row r="23" spans="1:12" ht="15" x14ac:dyDescent="0.25">
      <c r="A23" s="9"/>
      <c r="B23" s="64"/>
      <c r="C23" s="87"/>
      <c r="D23" s="50" t="s">
        <v>24</v>
      </c>
      <c r="E23" s="51"/>
      <c r="F23" s="52">
        <f>SUM(F17:F22)</f>
        <v>559</v>
      </c>
      <c r="G23" s="52">
        <f t="shared" ref="G23:J23" si="2">SUM(G17:G22)</f>
        <v>27.840000000000003</v>
      </c>
      <c r="H23" s="52">
        <f t="shared" si="2"/>
        <v>14.959999999999999</v>
      </c>
      <c r="I23" s="52">
        <f t="shared" si="2"/>
        <v>97.670000000000016</v>
      </c>
      <c r="J23" s="52">
        <f t="shared" si="2"/>
        <v>634.6</v>
      </c>
      <c r="K23" s="53"/>
      <c r="L23" s="80">
        <f>SUM(L17:L22)</f>
        <v>172</v>
      </c>
    </row>
    <row r="24" spans="1:12" ht="15" x14ac:dyDescent="0.25">
      <c r="A24" s="7">
        <f>A17</f>
        <v>1</v>
      </c>
      <c r="B24" s="65">
        <f>B17</f>
        <v>2</v>
      </c>
      <c r="C24" s="88" t="s">
        <v>23</v>
      </c>
      <c r="D24" s="42"/>
      <c r="E24" s="43"/>
      <c r="F24" s="44"/>
      <c r="G24" s="44"/>
      <c r="H24" s="44"/>
      <c r="I24" s="44"/>
      <c r="J24" s="44"/>
      <c r="K24" s="45"/>
      <c r="L24" s="81"/>
    </row>
    <row r="25" spans="1:12" ht="15" x14ac:dyDescent="0.25">
      <c r="A25" s="8"/>
      <c r="B25" s="63"/>
      <c r="C25" s="86"/>
      <c r="D25" s="42"/>
      <c r="E25" s="43"/>
      <c r="F25" s="44"/>
      <c r="G25" s="44"/>
      <c r="H25" s="44"/>
      <c r="I25" s="44"/>
      <c r="J25" s="44"/>
      <c r="K25" s="45"/>
      <c r="L25" s="81"/>
    </row>
    <row r="26" spans="1:12" ht="15" x14ac:dyDescent="0.25">
      <c r="A26" s="8"/>
      <c r="B26" s="63"/>
      <c r="C26" s="86"/>
      <c r="D26" s="42"/>
      <c r="E26" s="43"/>
      <c r="F26" s="44"/>
      <c r="G26" s="44"/>
      <c r="H26" s="44"/>
      <c r="I26" s="44"/>
      <c r="J26" s="44"/>
      <c r="K26" s="45"/>
      <c r="L26" s="81"/>
    </row>
    <row r="27" spans="1:12" ht="15" x14ac:dyDescent="0.25">
      <c r="A27" s="9"/>
      <c r="B27" s="64"/>
      <c r="C27" s="87"/>
      <c r="D27" s="10" t="s">
        <v>24</v>
      </c>
      <c r="E27" s="5"/>
      <c r="F27" s="11">
        <f>SUM(F24:F26)</f>
        <v>0</v>
      </c>
      <c r="G27" s="11">
        <f>SUM(G24:G26)</f>
        <v>0</v>
      </c>
      <c r="H27" s="11">
        <f>SUM(H24:H26)</f>
        <v>0</v>
      </c>
      <c r="I27" s="11">
        <f>SUM(I24:I26)</f>
        <v>0</v>
      </c>
      <c r="J27" s="11">
        <f>SUM(J24:J26)</f>
        <v>0</v>
      </c>
      <c r="K27" s="15"/>
      <c r="L27" s="82">
        <f>SUM(L24:L26)</f>
        <v>0</v>
      </c>
    </row>
    <row r="28" spans="1:12" ht="15.75" customHeight="1" thickBot="1" x14ac:dyDescent="0.25">
      <c r="A28" s="22">
        <f>A17</f>
        <v>1</v>
      </c>
      <c r="B28" s="84">
        <f>B17</f>
        <v>2</v>
      </c>
      <c r="C28" s="122" t="s">
        <v>4</v>
      </c>
      <c r="D28" s="123"/>
      <c r="E28" s="20"/>
      <c r="F28" s="21">
        <f t="shared" ref="F28:I28" si="3">F23+F27</f>
        <v>559</v>
      </c>
      <c r="G28" s="21">
        <f t="shared" si="3"/>
        <v>27.840000000000003</v>
      </c>
      <c r="H28" s="21">
        <f t="shared" si="3"/>
        <v>14.959999999999999</v>
      </c>
      <c r="I28" s="21">
        <f t="shared" si="3"/>
        <v>97.670000000000016</v>
      </c>
      <c r="J28" s="21">
        <f>J23+J27</f>
        <v>634.6</v>
      </c>
      <c r="K28" s="69"/>
      <c r="L28" s="83">
        <f>L23+L27</f>
        <v>172</v>
      </c>
    </row>
    <row r="29" spans="1:12" ht="25.5" x14ac:dyDescent="0.25">
      <c r="A29" s="12">
        <v>1</v>
      </c>
      <c r="B29" s="62">
        <v>3</v>
      </c>
      <c r="C29" s="85" t="s">
        <v>19</v>
      </c>
      <c r="D29" s="39" t="s">
        <v>54</v>
      </c>
      <c r="E29" s="36" t="s">
        <v>77</v>
      </c>
      <c r="F29" s="28">
        <v>195</v>
      </c>
      <c r="G29" s="28">
        <v>6.72</v>
      </c>
      <c r="H29" s="28">
        <v>4.72</v>
      </c>
      <c r="I29" s="26">
        <v>40.369999999999997</v>
      </c>
      <c r="J29" s="26">
        <v>235.1</v>
      </c>
      <c r="K29" s="27" t="s">
        <v>73</v>
      </c>
      <c r="L29" s="78">
        <v>37.67</v>
      </c>
    </row>
    <row r="30" spans="1:12" ht="15" x14ac:dyDescent="0.25">
      <c r="A30" s="13"/>
      <c r="B30" s="63"/>
      <c r="C30" s="86"/>
      <c r="D30" s="49" t="s">
        <v>55</v>
      </c>
      <c r="E30" s="37" t="s">
        <v>78</v>
      </c>
      <c r="F30" s="28">
        <v>100</v>
      </c>
      <c r="G30" s="28">
        <v>6.26</v>
      </c>
      <c r="H30" s="28">
        <v>10.210000000000001</v>
      </c>
      <c r="I30" s="28">
        <v>4.8499999999999996</v>
      </c>
      <c r="J30" s="28">
        <v>124</v>
      </c>
      <c r="K30" s="29" t="s">
        <v>79</v>
      </c>
      <c r="L30" s="79">
        <v>64.2</v>
      </c>
    </row>
    <row r="31" spans="1:12" ht="15" x14ac:dyDescent="0.25">
      <c r="A31" s="13"/>
      <c r="B31" s="63"/>
      <c r="C31" s="86"/>
      <c r="D31" s="49" t="s">
        <v>45</v>
      </c>
      <c r="E31" s="54" t="s">
        <v>46</v>
      </c>
      <c r="F31" s="28">
        <v>21</v>
      </c>
      <c r="G31" s="28">
        <v>1.47</v>
      </c>
      <c r="H31" s="28">
        <v>0.21</v>
      </c>
      <c r="I31" s="28">
        <v>10.29</v>
      </c>
      <c r="J31" s="28">
        <v>49.35</v>
      </c>
      <c r="K31" s="29" t="s">
        <v>34</v>
      </c>
      <c r="L31" s="79">
        <v>4.49</v>
      </c>
    </row>
    <row r="32" spans="1:12" ht="15" x14ac:dyDescent="0.25">
      <c r="A32" s="13"/>
      <c r="B32" s="63"/>
      <c r="C32" s="86"/>
      <c r="D32" s="48" t="s">
        <v>40</v>
      </c>
      <c r="E32" s="55" t="s">
        <v>47</v>
      </c>
      <c r="F32" s="28">
        <v>20</v>
      </c>
      <c r="G32" s="28">
        <v>1.6</v>
      </c>
      <c r="H32" s="28">
        <v>0.7</v>
      </c>
      <c r="I32" s="28">
        <v>15.7</v>
      </c>
      <c r="J32" s="28">
        <v>52.6</v>
      </c>
      <c r="K32" s="29" t="s">
        <v>34</v>
      </c>
      <c r="L32" s="79">
        <v>9.1</v>
      </c>
    </row>
    <row r="33" spans="1:12" ht="15" x14ac:dyDescent="0.25">
      <c r="A33" s="13"/>
      <c r="B33" s="63"/>
      <c r="C33" s="86"/>
      <c r="D33" s="48" t="s">
        <v>72</v>
      </c>
      <c r="E33" s="55" t="s">
        <v>32</v>
      </c>
      <c r="F33" s="28">
        <v>200</v>
      </c>
      <c r="G33" s="28">
        <v>0.39</v>
      </c>
      <c r="H33" s="28">
        <v>0.1</v>
      </c>
      <c r="I33" s="28">
        <v>7.07</v>
      </c>
      <c r="J33" s="28">
        <v>26.8</v>
      </c>
      <c r="K33" s="29" t="s">
        <v>35</v>
      </c>
      <c r="L33" s="79">
        <v>4.54</v>
      </c>
    </row>
    <row r="34" spans="1:12" ht="15" x14ac:dyDescent="0.25">
      <c r="A34" s="13"/>
      <c r="B34" s="63"/>
      <c r="C34" s="86"/>
      <c r="D34" s="48" t="s">
        <v>69</v>
      </c>
      <c r="E34" s="55" t="s">
        <v>68</v>
      </c>
      <c r="F34" s="28">
        <v>100</v>
      </c>
      <c r="G34" s="28">
        <v>2.5</v>
      </c>
      <c r="H34" s="28">
        <v>2.5</v>
      </c>
      <c r="I34" s="28">
        <v>11.5</v>
      </c>
      <c r="J34" s="28">
        <v>79</v>
      </c>
      <c r="K34" s="29" t="s">
        <v>34</v>
      </c>
      <c r="L34" s="79">
        <v>52</v>
      </c>
    </row>
    <row r="35" spans="1:12" ht="15" x14ac:dyDescent="0.25">
      <c r="A35" s="14"/>
      <c r="B35" s="64"/>
      <c r="C35" s="87"/>
      <c r="D35" s="50" t="s">
        <v>24</v>
      </c>
      <c r="E35" s="51"/>
      <c r="F35" s="52">
        <f>SUM(F29:F34)</f>
        <v>636</v>
      </c>
      <c r="G35" s="52">
        <f t="shared" ref="G35:J35" si="4">SUM(G29:G34)</f>
        <v>18.940000000000001</v>
      </c>
      <c r="H35" s="52">
        <f t="shared" si="4"/>
        <v>18.439999999999998</v>
      </c>
      <c r="I35" s="52">
        <f t="shared" si="4"/>
        <v>89.78</v>
      </c>
      <c r="J35" s="52">
        <f t="shared" si="4"/>
        <v>566.85000000000014</v>
      </c>
      <c r="K35" s="53"/>
      <c r="L35" s="80">
        <f>SUM(L29:L34)</f>
        <v>172</v>
      </c>
    </row>
    <row r="36" spans="1:12" ht="15" x14ac:dyDescent="0.25">
      <c r="A36" s="16">
        <f>A29</f>
        <v>1</v>
      </c>
      <c r="B36" s="65">
        <f>B29</f>
        <v>3</v>
      </c>
      <c r="C36" s="88" t="s">
        <v>23</v>
      </c>
      <c r="D36" s="42"/>
      <c r="E36" s="43"/>
      <c r="F36" s="44"/>
      <c r="G36" s="44"/>
      <c r="H36" s="44"/>
      <c r="I36" s="44"/>
      <c r="J36" s="44"/>
      <c r="K36" s="45"/>
      <c r="L36" s="81"/>
    </row>
    <row r="37" spans="1:12" ht="15" x14ac:dyDescent="0.25">
      <c r="A37" s="13"/>
      <c r="B37" s="63"/>
      <c r="C37" s="86"/>
      <c r="D37" s="42"/>
      <c r="E37" s="43"/>
      <c r="F37" s="44"/>
      <c r="G37" s="44"/>
      <c r="H37" s="44"/>
      <c r="I37" s="44"/>
      <c r="J37" s="44"/>
      <c r="K37" s="45"/>
      <c r="L37" s="81"/>
    </row>
    <row r="38" spans="1:12" ht="15" x14ac:dyDescent="0.25">
      <c r="A38" s="13"/>
      <c r="B38" s="63"/>
      <c r="C38" s="86"/>
      <c r="D38" s="42"/>
      <c r="E38" s="43"/>
      <c r="F38" s="44"/>
      <c r="G38" s="44"/>
      <c r="H38" s="44"/>
      <c r="I38" s="44"/>
      <c r="J38" s="44"/>
      <c r="K38" s="45"/>
      <c r="L38" s="81"/>
    </row>
    <row r="39" spans="1:12" ht="15" x14ac:dyDescent="0.25">
      <c r="A39" s="14"/>
      <c r="B39" s="64"/>
      <c r="C39" s="87"/>
      <c r="D39" s="10" t="s">
        <v>24</v>
      </c>
      <c r="E39" s="5"/>
      <c r="F39" s="11">
        <f>SUM(F36:F38)</f>
        <v>0</v>
      </c>
      <c r="G39" s="11">
        <f>SUM(G36:G38)</f>
        <v>0</v>
      </c>
      <c r="H39" s="11">
        <f>SUM(H36:H38)</f>
        <v>0</v>
      </c>
      <c r="I39" s="11">
        <f>SUM(I36:I38)</f>
        <v>0</v>
      </c>
      <c r="J39" s="11">
        <f>SUM(J36:J38)</f>
        <v>0</v>
      </c>
      <c r="K39" s="15"/>
      <c r="L39" s="82">
        <f>SUM(L36:L38)</f>
        <v>0</v>
      </c>
    </row>
    <row r="40" spans="1:12" ht="15.75" customHeight="1" thickBot="1" x14ac:dyDescent="0.25">
      <c r="A40" s="19">
        <f>A29</f>
        <v>1</v>
      </c>
      <c r="B40" s="66">
        <f>B29</f>
        <v>3</v>
      </c>
      <c r="C40" s="122" t="s">
        <v>4</v>
      </c>
      <c r="D40" s="123"/>
      <c r="E40" s="20"/>
      <c r="F40" s="21">
        <f>F35+F39</f>
        <v>636</v>
      </c>
      <c r="G40" s="21">
        <f>G35+G39</f>
        <v>18.940000000000001</v>
      </c>
      <c r="H40" s="21">
        <f>H35+H39</f>
        <v>18.439999999999998</v>
      </c>
      <c r="I40" s="21">
        <f>I35+I39</f>
        <v>89.78</v>
      </c>
      <c r="J40" s="21">
        <f>J35+J39</f>
        <v>566.85000000000014</v>
      </c>
      <c r="K40" s="69"/>
      <c r="L40" s="83">
        <f>L35+L39</f>
        <v>172</v>
      </c>
    </row>
    <row r="41" spans="1:12" ht="15" x14ac:dyDescent="0.25">
      <c r="A41" s="12">
        <v>1</v>
      </c>
      <c r="B41" s="62">
        <v>4</v>
      </c>
      <c r="C41" s="85" t="s">
        <v>19</v>
      </c>
      <c r="D41" s="47" t="s">
        <v>54</v>
      </c>
      <c r="E41" s="36" t="s">
        <v>50</v>
      </c>
      <c r="F41" s="107">
        <v>180</v>
      </c>
      <c r="G41" s="108">
        <v>4.2</v>
      </c>
      <c r="H41" s="108">
        <v>5.7</v>
      </c>
      <c r="I41" s="109">
        <v>35</v>
      </c>
      <c r="J41" s="110">
        <v>239</v>
      </c>
      <c r="K41" s="27" t="s">
        <v>52</v>
      </c>
      <c r="L41" s="78">
        <v>35.75</v>
      </c>
    </row>
    <row r="42" spans="1:12" ht="15" x14ac:dyDescent="0.25">
      <c r="A42" s="13"/>
      <c r="B42" s="63"/>
      <c r="C42" s="86"/>
      <c r="D42" s="48" t="s">
        <v>55</v>
      </c>
      <c r="E42" s="37" t="s">
        <v>51</v>
      </c>
      <c r="F42" s="111">
        <v>100</v>
      </c>
      <c r="G42" s="110">
        <v>10.6</v>
      </c>
      <c r="H42" s="110">
        <v>11.59</v>
      </c>
      <c r="I42" s="110">
        <v>5.31</v>
      </c>
      <c r="J42" s="110">
        <v>140.19999999999999</v>
      </c>
      <c r="K42" s="29" t="s">
        <v>53</v>
      </c>
      <c r="L42" s="79">
        <v>76.83</v>
      </c>
    </row>
    <row r="43" spans="1:12" ht="15" x14ac:dyDescent="0.25">
      <c r="A43" s="13"/>
      <c r="B43" s="63"/>
      <c r="C43" s="86"/>
      <c r="D43" s="49" t="s">
        <v>45</v>
      </c>
      <c r="E43" s="54" t="s">
        <v>46</v>
      </c>
      <c r="F43" s="111">
        <v>27</v>
      </c>
      <c r="G43" s="110">
        <v>1.89</v>
      </c>
      <c r="H43" s="110">
        <v>0.27</v>
      </c>
      <c r="I43" s="110">
        <v>13.23</v>
      </c>
      <c r="J43" s="110">
        <v>63.45</v>
      </c>
      <c r="K43" s="29" t="s">
        <v>34</v>
      </c>
      <c r="L43" s="79">
        <v>5.65</v>
      </c>
    </row>
    <row r="44" spans="1:12" ht="15" x14ac:dyDescent="0.25">
      <c r="A44" s="13"/>
      <c r="B44" s="63"/>
      <c r="C44" s="86"/>
      <c r="D44" s="49" t="s">
        <v>40</v>
      </c>
      <c r="E44" s="37" t="s">
        <v>31</v>
      </c>
      <c r="F44" s="111">
        <v>25</v>
      </c>
      <c r="G44" s="110">
        <v>1.91</v>
      </c>
      <c r="H44" s="110">
        <v>0.25</v>
      </c>
      <c r="I44" s="110">
        <v>12.75</v>
      </c>
      <c r="J44" s="110">
        <v>61.13</v>
      </c>
      <c r="K44" s="29" t="s">
        <v>34</v>
      </c>
      <c r="L44" s="79">
        <v>5.23</v>
      </c>
    </row>
    <row r="45" spans="1:12" ht="15" x14ac:dyDescent="0.25">
      <c r="A45" s="13"/>
      <c r="B45" s="63"/>
      <c r="C45" s="86"/>
      <c r="D45" s="46" t="s">
        <v>21</v>
      </c>
      <c r="E45" s="37" t="s">
        <v>32</v>
      </c>
      <c r="F45" s="111">
        <v>200</v>
      </c>
      <c r="G45" s="110">
        <v>0.39</v>
      </c>
      <c r="H45" s="110">
        <v>0.1</v>
      </c>
      <c r="I45" s="110">
        <v>7.07</v>
      </c>
      <c r="J45" s="110">
        <v>26.8</v>
      </c>
      <c r="K45" s="29" t="s">
        <v>35</v>
      </c>
      <c r="L45" s="79">
        <v>4.54</v>
      </c>
    </row>
    <row r="46" spans="1:12" ht="25.5" x14ac:dyDescent="0.25">
      <c r="A46" s="13"/>
      <c r="B46" s="63"/>
      <c r="C46" s="86"/>
      <c r="D46" s="46" t="s">
        <v>49</v>
      </c>
      <c r="E46" s="37" t="s">
        <v>80</v>
      </c>
      <c r="F46" s="111">
        <v>200</v>
      </c>
      <c r="G46" s="110">
        <v>0.6</v>
      </c>
      <c r="H46" s="110">
        <v>0.4</v>
      </c>
      <c r="I46" s="110">
        <v>20</v>
      </c>
      <c r="J46" s="110">
        <v>80</v>
      </c>
      <c r="K46" s="29" t="s">
        <v>48</v>
      </c>
      <c r="L46" s="79">
        <v>44</v>
      </c>
    </row>
    <row r="47" spans="1:12" ht="15" x14ac:dyDescent="0.25">
      <c r="A47" s="13"/>
      <c r="B47" s="63"/>
      <c r="C47" s="86"/>
      <c r="D47" s="112"/>
      <c r="E47" s="37"/>
      <c r="F47" s="111"/>
      <c r="G47" s="110"/>
      <c r="H47" s="110"/>
      <c r="I47" s="110"/>
      <c r="J47" s="110"/>
      <c r="K47" s="29"/>
      <c r="L47" s="79"/>
    </row>
    <row r="48" spans="1:12" ht="15" x14ac:dyDescent="0.25">
      <c r="A48" s="14"/>
      <c r="B48" s="64"/>
      <c r="C48" s="87"/>
      <c r="D48" s="50" t="s">
        <v>24</v>
      </c>
      <c r="E48" s="51"/>
      <c r="F48" s="120">
        <f t="shared" ref="F48:I48" si="5">SUM(F41:F47)</f>
        <v>732</v>
      </c>
      <c r="G48" s="120">
        <f t="shared" si="5"/>
        <v>19.590000000000003</v>
      </c>
      <c r="H48" s="120">
        <f t="shared" si="5"/>
        <v>18.309999999999999</v>
      </c>
      <c r="I48" s="120">
        <f t="shared" si="5"/>
        <v>93.360000000000014</v>
      </c>
      <c r="J48" s="120">
        <f>SUM(J41:J47)</f>
        <v>610.57999999999993</v>
      </c>
      <c r="K48" s="53"/>
      <c r="L48" s="80">
        <f>SUM(L41:L47)</f>
        <v>172</v>
      </c>
    </row>
    <row r="49" spans="1:12" ht="15" x14ac:dyDescent="0.25">
      <c r="A49" s="16">
        <f>A41</f>
        <v>1</v>
      </c>
      <c r="B49" s="65">
        <f>B41</f>
        <v>4</v>
      </c>
      <c r="C49" s="88" t="s">
        <v>23</v>
      </c>
      <c r="D49" s="42"/>
      <c r="E49" s="43"/>
      <c r="F49" s="44"/>
      <c r="G49" s="44"/>
      <c r="H49" s="44"/>
      <c r="I49" s="44"/>
      <c r="J49" s="44"/>
      <c r="K49" s="45"/>
      <c r="L49" s="81"/>
    </row>
    <row r="50" spans="1:12" ht="15" x14ac:dyDescent="0.25">
      <c r="A50" s="13"/>
      <c r="B50" s="63"/>
      <c r="C50" s="86"/>
      <c r="D50" s="42"/>
      <c r="E50" s="43"/>
      <c r="F50" s="44"/>
      <c r="G50" s="44"/>
      <c r="H50" s="44"/>
      <c r="I50" s="44"/>
      <c r="J50" s="44"/>
      <c r="K50" s="45"/>
      <c r="L50" s="81"/>
    </row>
    <row r="51" spans="1:12" ht="15" x14ac:dyDescent="0.25">
      <c r="A51" s="13"/>
      <c r="B51" s="63"/>
      <c r="C51" s="86"/>
      <c r="D51" s="42"/>
      <c r="E51" s="43"/>
      <c r="F51" s="44"/>
      <c r="G51" s="44"/>
      <c r="H51" s="44"/>
      <c r="I51" s="44"/>
      <c r="J51" s="44"/>
      <c r="K51" s="45"/>
      <c r="L51" s="81"/>
    </row>
    <row r="52" spans="1:12" ht="15" x14ac:dyDescent="0.25">
      <c r="A52" s="14"/>
      <c r="B52" s="64"/>
      <c r="C52" s="87"/>
      <c r="D52" s="10" t="s">
        <v>24</v>
      </c>
      <c r="E52" s="5"/>
      <c r="F52" s="11">
        <f>SUM(F49:F51)</f>
        <v>0</v>
      </c>
      <c r="G52" s="11">
        <f>SUM(G49:G51)</f>
        <v>0</v>
      </c>
      <c r="H52" s="11">
        <f>SUM(H49:H51)</f>
        <v>0</v>
      </c>
      <c r="I52" s="11">
        <f>SUM(I49:I51)</f>
        <v>0</v>
      </c>
      <c r="J52" s="11">
        <f>SUM(J49:J51)</f>
        <v>0</v>
      </c>
      <c r="K52" s="15"/>
      <c r="L52" s="82">
        <f>SUM(L49:L51)</f>
        <v>0</v>
      </c>
    </row>
    <row r="53" spans="1:12" ht="15.75" customHeight="1" thickBot="1" x14ac:dyDescent="0.25">
      <c r="A53" s="19">
        <f>A41</f>
        <v>1</v>
      </c>
      <c r="B53" s="66">
        <f>B41</f>
        <v>4</v>
      </c>
      <c r="C53" s="122" t="s">
        <v>4</v>
      </c>
      <c r="D53" s="123"/>
      <c r="E53" s="20"/>
      <c r="F53" s="21">
        <f>F48+F52</f>
        <v>732</v>
      </c>
      <c r="G53" s="21">
        <f>G48+G52</f>
        <v>19.590000000000003</v>
      </c>
      <c r="H53" s="21">
        <f>H48+H52</f>
        <v>18.309999999999999</v>
      </c>
      <c r="I53" s="21">
        <f>I48+I52</f>
        <v>93.360000000000014</v>
      </c>
      <c r="J53" s="21">
        <f>J48+J52</f>
        <v>610.57999999999993</v>
      </c>
      <c r="K53" s="69"/>
      <c r="L53" s="83">
        <f>L48+L52</f>
        <v>172</v>
      </c>
    </row>
    <row r="54" spans="1:12" ht="25.5" x14ac:dyDescent="0.25">
      <c r="A54" s="12">
        <v>1</v>
      </c>
      <c r="B54" s="62">
        <v>5</v>
      </c>
      <c r="C54" s="85" t="s">
        <v>19</v>
      </c>
      <c r="D54" s="113" t="s">
        <v>55</v>
      </c>
      <c r="E54" s="56" t="s">
        <v>83</v>
      </c>
      <c r="F54" s="58">
        <v>225</v>
      </c>
      <c r="G54" s="58">
        <v>13.69</v>
      </c>
      <c r="H54" s="58">
        <v>16.73</v>
      </c>
      <c r="I54" s="58">
        <v>30.74</v>
      </c>
      <c r="J54" s="58">
        <v>470</v>
      </c>
      <c r="K54" s="93" t="s">
        <v>82</v>
      </c>
      <c r="L54" s="90">
        <v>100.69</v>
      </c>
    </row>
    <row r="55" spans="1:12" ht="15" x14ac:dyDescent="0.25">
      <c r="A55" s="13"/>
      <c r="B55" s="63"/>
      <c r="C55" s="86"/>
      <c r="D55" s="115" t="s">
        <v>45</v>
      </c>
      <c r="E55" s="101" t="s">
        <v>46</v>
      </c>
      <c r="F55" s="116">
        <v>25</v>
      </c>
      <c r="G55" s="116">
        <v>1.75</v>
      </c>
      <c r="H55" s="116">
        <v>0.25</v>
      </c>
      <c r="I55" s="116">
        <v>12.25</v>
      </c>
      <c r="J55" s="116">
        <v>58.75</v>
      </c>
      <c r="K55" s="117" t="s">
        <v>34</v>
      </c>
      <c r="L55" s="91">
        <v>5.23</v>
      </c>
    </row>
    <row r="56" spans="1:12" ht="15" x14ac:dyDescent="0.25">
      <c r="A56" s="13"/>
      <c r="B56" s="63"/>
      <c r="C56" s="86"/>
      <c r="D56" s="49" t="s">
        <v>40</v>
      </c>
      <c r="E56" s="60" t="s">
        <v>47</v>
      </c>
      <c r="F56" s="57">
        <v>20</v>
      </c>
      <c r="G56" s="57">
        <v>1.6</v>
      </c>
      <c r="H56" s="57">
        <v>0.7</v>
      </c>
      <c r="I56" s="57">
        <v>15.7</v>
      </c>
      <c r="J56" s="57">
        <v>52.6</v>
      </c>
      <c r="K56" s="94" t="s">
        <v>34</v>
      </c>
      <c r="L56" s="91">
        <v>9.1</v>
      </c>
    </row>
    <row r="57" spans="1:12" ht="15" x14ac:dyDescent="0.25">
      <c r="A57" s="13"/>
      <c r="B57" s="63"/>
      <c r="C57" s="86"/>
      <c r="D57" s="49" t="s">
        <v>21</v>
      </c>
      <c r="E57" s="60" t="s">
        <v>32</v>
      </c>
      <c r="F57" s="57">
        <v>200</v>
      </c>
      <c r="G57" s="57">
        <v>0.39</v>
      </c>
      <c r="H57" s="57">
        <v>0.1</v>
      </c>
      <c r="I57" s="57">
        <v>7.07</v>
      </c>
      <c r="J57" s="57">
        <v>26.8</v>
      </c>
      <c r="K57" s="94" t="s">
        <v>35</v>
      </c>
      <c r="L57" s="91">
        <v>4.54</v>
      </c>
    </row>
    <row r="58" spans="1:12" ht="15" x14ac:dyDescent="0.25">
      <c r="A58" s="13"/>
      <c r="B58" s="63"/>
      <c r="C58" s="86"/>
      <c r="D58" s="48" t="s">
        <v>81</v>
      </c>
      <c r="E58" s="60" t="s">
        <v>42</v>
      </c>
      <c r="F58" s="57">
        <v>158</v>
      </c>
      <c r="G58" s="57">
        <v>1.27</v>
      </c>
      <c r="H58" s="57">
        <v>0.3</v>
      </c>
      <c r="I58" s="57">
        <v>11.89</v>
      </c>
      <c r="J58" s="57">
        <v>60.04</v>
      </c>
      <c r="K58" s="94" t="s">
        <v>34</v>
      </c>
      <c r="L58" s="91">
        <v>52.44</v>
      </c>
    </row>
    <row r="59" spans="1:12" ht="15" x14ac:dyDescent="0.25">
      <c r="A59" s="14"/>
      <c r="B59" s="64"/>
      <c r="C59" s="87"/>
      <c r="D59" s="50" t="s">
        <v>24</v>
      </c>
      <c r="E59" s="51"/>
      <c r="F59" s="52">
        <f>SUM(F54:F58)</f>
        <v>628</v>
      </c>
      <c r="G59" s="52">
        <f>SUM(G54:G58)</f>
        <v>18.7</v>
      </c>
      <c r="H59" s="52">
        <f>SUM(H54:H58)</f>
        <v>18.080000000000002</v>
      </c>
      <c r="I59" s="52">
        <f>SUM(I54:I58)</f>
        <v>77.649999999999991</v>
      </c>
      <c r="J59" s="52">
        <f>SUM(J54:J58)</f>
        <v>668.18999999999994</v>
      </c>
      <c r="K59" s="73"/>
      <c r="L59" s="80">
        <f>SUM(L54:L58)</f>
        <v>172</v>
      </c>
    </row>
    <row r="60" spans="1:12" ht="15" x14ac:dyDescent="0.25">
      <c r="A60" s="16">
        <f>A54</f>
        <v>1</v>
      </c>
      <c r="B60" s="65">
        <f>B54</f>
        <v>5</v>
      </c>
      <c r="C60" s="88" t="s">
        <v>23</v>
      </c>
      <c r="D60" s="42"/>
      <c r="E60" s="43"/>
      <c r="F60" s="44"/>
      <c r="G60" s="44"/>
      <c r="H60" s="44"/>
      <c r="I60" s="44"/>
      <c r="J60" s="44"/>
      <c r="K60" s="74"/>
      <c r="L60" s="81"/>
    </row>
    <row r="61" spans="1:12" ht="15" x14ac:dyDescent="0.25">
      <c r="A61" s="13"/>
      <c r="B61" s="63"/>
      <c r="C61" s="86"/>
      <c r="D61" s="42"/>
      <c r="E61" s="43"/>
      <c r="F61" s="44"/>
      <c r="G61" s="44"/>
      <c r="H61" s="44"/>
      <c r="I61" s="44"/>
      <c r="J61" s="44"/>
      <c r="K61" s="74"/>
      <c r="L61" s="81"/>
    </row>
    <row r="62" spans="1:12" ht="15" x14ac:dyDescent="0.25">
      <c r="A62" s="13"/>
      <c r="B62" s="63"/>
      <c r="C62" s="86"/>
      <c r="D62" s="42"/>
      <c r="E62" s="43"/>
      <c r="F62" s="44"/>
      <c r="G62" s="44"/>
      <c r="H62" s="44"/>
      <c r="I62" s="44"/>
      <c r="J62" s="44"/>
      <c r="K62" s="74"/>
      <c r="L62" s="81"/>
    </row>
    <row r="63" spans="1:12" ht="15" x14ac:dyDescent="0.25">
      <c r="A63" s="14"/>
      <c r="B63" s="64"/>
      <c r="C63" s="87"/>
      <c r="D63" s="10" t="s">
        <v>24</v>
      </c>
      <c r="E63" s="5"/>
      <c r="F63" s="11">
        <f>SUM(F60:F62)</f>
        <v>0</v>
      </c>
      <c r="G63" s="11">
        <f>SUM(G60:G62)</f>
        <v>0</v>
      </c>
      <c r="H63" s="11">
        <f>SUM(H60:H62)</f>
        <v>0</v>
      </c>
      <c r="I63" s="11">
        <f>SUM(I60:I62)</f>
        <v>0</v>
      </c>
      <c r="J63" s="11">
        <f>SUM(J60:J62)</f>
        <v>0</v>
      </c>
      <c r="K63" s="75"/>
      <c r="L63" s="92">
        <f>SUM(L60:L62)</f>
        <v>0</v>
      </c>
    </row>
    <row r="64" spans="1:12" ht="15.75" customHeight="1" thickBot="1" x14ac:dyDescent="0.25">
      <c r="A64" s="19">
        <f>A54</f>
        <v>1</v>
      </c>
      <c r="B64" s="66">
        <f>B54</f>
        <v>5</v>
      </c>
      <c r="C64" s="122" t="s">
        <v>4</v>
      </c>
      <c r="D64" s="123"/>
      <c r="E64" s="20"/>
      <c r="F64" s="21">
        <f>F59+F63</f>
        <v>628</v>
      </c>
      <c r="G64" s="21">
        <f>G59+G63</f>
        <v>18.7</v>
      </c>
      <c r="H64" s="21">
        <f>H59+H63</f>
        <v>18.080000000000002</v>
      </c>
      <c r="I64" s="21">
        <f>I59+I63</f>
        <v>77.649999999999991</v>
      </c>
      <c r="J64" s="21">
        <f>J59+J63</f>
        <v>668.18999999999994</v>
      </c>
      <c r="K64" s="76"/>
      <c r="L64" s="83">
        <f>L59+L63</f>
        <v>172</v>
      </c>
    </row>
    <row r="65" spans="1:12" ht="25.5" x14ac:dyDescent="0.25">
      <c r="A65" s="12">
        <v>2</v>
      </c>
      <c r="B65" s="62">
        <v>1</v>
      </c>
      <c r="C65" s="85" t="s">
        <v>19</v>
      </c>
      <c r="D65" s="47" t="s">
        <v>20</v>
      </c>
      <c r="E65" s="56" t="s">
        <v>66</v>
      </c>
      <c r="F65" s="89">
        <v>203</v>
      </c>
      <c r="G65" s="89">
        <v>7.92</v>
      </c>
      <c r="H65" s="89">
        <v>15.54</v>
      </c>
      <c r="I65" s="89">
        <v>38.54</v>
      </c>
      <c r="J65" s="89">
        <v>228.02</v>
      </c>
      <c r="K65" s="59" t="s">
        <v>65</v>
      </c>
      <c r="L65" s="90">
        <v>34.78</v>
      </c>
    </row>
    <row r="66" spans="1:12" ht="15" x14ac:dyDescent="0.25">
      <c r="A66" s="13"/>
      <c r="B66" s="63"/>
      <c r="C66" s="86"/>
      <c r="D66" s="115" t="s">
        <v>44</v>
      </c>
      <c r="E66" s="101" t="s">
        <v>86</v>
      </c>
      <c r="F66" s="116">
        <v>75</v>
      </c>
      <c r="G66" s="116">
        <v>6.9</v>
      </c>
      <c r="H66" s="116">
        <v>12.15</v>
      </c>
      <c r="I66" s="116">
        <v>43.13</v>
      </c>
      <c r="J66" s="116">
        <v>165.75</v>
      </c>
      <c r="K66" s="119" t="s">
        <v>84</v>
      </c>
      <c r="L66" s="91">
        <v>67.599999999999994</v>
      </c>
    </row>
    <row r="67" spans="1:12" ht="15" x14ac:dyDescent="0.25">
      <c r="A67" s="13"/>
      <c r="B67" s="63"/>
      <c r="C67" s="86"/>
      <c r="D67" s="49" t="s">
        <v>45</v>
      </c>
      <c r="E67" s="60" t="s">
        <v>46</v>
      </c>
      <c r="F67" s="57">
        <v>25</v>
      </c>
      <c r="G67" s="57">
        <v>1.75</v>
      </c>
      <c r="H67" s="57">
        <v>0.25</v>
      </c>
      <c r="I67" s="57">
        <v>12.25</v>
      </c>
      <c r="J67" s="57">
        <v>58.75</v>
      </c>
      <c r="K67" s="94" t="s">
        <v>34</v>
      </c>
      <c r="L67" s="91">
        <v>5.23</v>
      </c>
    </row>
    <row r="68" spans="1:12" ht="15" x14ac:dyDescent="0.25">
      <c r="A68" s="13"/>
      <c r="B68" s="63"/>
      <c r="C68" s="86"/>
      <c r="D68" s="49" t="s">
        <v>40</v>
      </c>
      <c r="E68" s="60" t="s">
        <v>31</v>
      </c>
      <c r="F68" s="57">
        <v>20</v>
      </c>
      <c r="G68" s="57">
        <v>1.53</v>
      </c>
      <c r="H68" s="57">
        <v>0.2</v>
      </c>
      <c r="I68" s="57">
        <v>10.199999999999999</v>
      </c>
      <c r="J68" s="57">
        <v>48.9</v>
      </c>
      <c r="K68" s="94" t="s">
        <v>34</v>
      </c>
      <c r="L68" s="91">
        <v>4.25</v>
      </c>
    </row>
    <row r="69" spans="1:12" ht="15" x14ac:dyDescent="0.25">
      <c r="A69" s="13"/>
      <c r="B69" s="63"/>
      <c r="C69" s="86"/>
      <c r="D69" s="118" t="s">
        <v>21</v>
      </c>
      <c r="E69" s="60" t="s">
        <v>61</v>
      </c>
      <c r="F69" s="57">
        <v>200</v>
      </c>
      <c r="G69" s="57">
        <v>0.24</v>
      </c>
      <c r="H69" s="57">
        <v>0.05</v>
      </c>
      <c r="I69" s="57">
        <v>13.85</v>
      </c>
      <c r="J69" s="57">
        <v>27.6</v>
      </c>
      <c r="K69" s="61" t="s">
        <v>85</v>
      </c>
      <c r="L69" s="91">
        <v>8.14</v>
      </c>
    </row>
    <row r="70" spans="1:12" ht="15" x14ac:dyDescent="0.25">
      <c r="A70" s="13"/>
      <c r="B70" s="63"/>
      <c r="C70" s="86"/>
      <c r="D70" s="40" t="s">
        <v>22</v>
      </c>
      <c r="E70" s="60" t="s">
        <v>42</v>
      </c>
      <c r="F70" s="57">
        <v>157</v>
      </c>
      <c r="G70" s="57">
        <v>1.26</v>
      </c>
      <c r="H70" s="57">
        <v>0.28999999999999998</v>
      </c>
      <c r="I70" s="57">
        <v>11.81</v>
      </c>
      <c r="J70" s="57">
        <v>59.66</v>
      </c>
      <c r="K70" s="94" t="s">
        <v>34</v>
      </c>
      <c r="L70" s="91">
        <v>52</v>
      </c>
    </row>
    <row r="71" spans="1:12" ht="15" x14ac:dyDescent="0.25">
      <c r="A71" s="14"/>
      <c r="B71" s="64"/>
      <c r="C71" s="87"/>
      <c r="D71" s="50" t="s">
        <v>24</v>
      </c>
      <c r="E71" s="51"/>
      <c r="F71" s="52">
        <f>SUM(F65:F70)</f>
        <v>680</v>
      </c>
      <c r="G71" s="52">
        <f t="shared" ref="G71:J71" si="6">SUM(G65:G70)</f>
        <v>19.600000000000001</v>
      </c>
      <c r="H71" s="52">
        <f t="shared" si="6"/>
        <v>28.479999999999997</v>
      </c>
      <c r="I71" s="52">
        <f t="shared" si="6"/>
        <v>129.78</v>
      </c>
      <c r="J71" s="52">
        <f t="shared" si="6"/>
        <v>588.67999999999995</v>
      </c>
      <c r="K71" s="53"/>
      <c r="L71" s="80">
        <f>SUM(L65:L70)</f>
        <v>172</v>
      </c>
    </row>
    <row r="72" spans="1:12" ht="15" x14ac:dyDescent="0.25">
      <c r="A72" s="16">
        <f>A65</f>
        <v>2</v>
      </c>
      <c r="B72" s="65">
        <f>B65</f>
        <v>1</v>
      </c>
      <c r="C72" s="88" t="s">
        <v>23</v>
      </c>
      <c r="D72" s="42"/>
      <c r="E72" s="43"/>
      <c r="F72" s="44"/>
      <c r="G72" s="44"/>
      <c r="H72" s="44"/>
      <c r="I72" s="44"/>
      <c r="J72" s="44"/>
      <c r="K72" s="45"/>
      <c r="L72" s="81"/>
    </row>
    <row r="73" spans="1:12" ht="15" x14ac:dyDescent="0.25">
      <c r="A73" s="13"/>
      <c r="B73" s="63"/>
      <c r="C73" s="86"/>
      <c r="D73" s="42"/>
      <c r="E73" s="43"/>
      <c r="F73" s="44"/>
      <c r="G73" s="44"/>
      <c r="H73" s="44"/>
      <c r="I73" s="44"/>
      <c r="J73" s="44"/>
      <c r="K73" s="45"/>
      <c r="L73" s="81"/>
    </row>
    <row r="74" spans="1:12" ht="15" x14ac:dyDescent="0.25">
      <c r="A74" s="13"/>
      <c r="B74" s="63"/>
      <c r="C74" s="86"/>
      <c r="D74" s="42"/>
      <c r="E74" s="43"/>
      <c r="F74" s="44"/>
      <c r="G74" s="44"/>
      <c r="H74" s="44"/>
      <c r="I74" s="44"/>
      <c r="J74" s="44"/>
      <c r="K74" s="45"/>
      <c r="L74" s="81"/>
    </row>
    <row r="75" spans="1:12" ht="15" x14ac:dyDescent="0.25">
      <c r="A75" s="14"/>
      <c r="B75" s="64"/>
      <c r="C75" s="87"/>
      <c r="D75" s="10" t="s">
        <v>24</v>
      </c>
      <c r="E75" s="5"/>
      <c r="F75" s="11">
        <f>SUM(F72:F74)</f>
        <v>0</v>
      </c>
      <c r="G75" s="11">
        <f>SUM(G72:G74)</f>
        <v>0</v>
      </c>
      <c r="H75" s="11">
        <f>SUM(H72:H74)</f>
        <v>0</v>
      </c>
      <c r="I75" s="11">
        <f>SUM(I72:I74)</f>
        <v>0</v>
      </c>
      <c r="J75" s="11">
        <f>SUM(J72:J74)</f>
        <v>0</v>
      </c>
      <c r="K75" s="15"/>
      <c r="L75" s="82">
        <f>SUM(L72:L74)</f>
        <v>0</v>
      </c>
    </row>
    <row r="76" spans="1:12" ht="15.75" thickBot="1" x14ac:dyDescent="0.25">
      <c r="A76" s="19">
        <f>A65</f>
        <v>2</v>
      </c>
      <c r="B76" s="66">
        <f>B65</f>
        <v>1</v>
      </c>
      <c r="C76" s="122" t="s">
        <v>4</v>
      </c>
      <c r="D76" s="123"/>
      <c r="E76" s="20"/>
      <c r="F76" s="21">
        <f>F71+F75</f>
        <v>680</v>
      </c>
      <c r="G76" s="21">
        <f>G71+G75</f>
        <v>19.600000000000001</v>
      </c>
      <c r="H76" s="21">
        <f>H71+H75</f>
        <v>28.479999999999997</v>
      </c>
      <c r="I76" s="21">
        <f>I71+I75</f>
        <v>129.78</v>
      </c>
      <c r="J76" s="21">
        <f>J71+J75</f>
        <v>588.67999999999995</v>
      </c>
      <c r="K76" s="69"/>
      <c r="L76" s="83">
        <f>L71+L75</f>
        <v>172</v>
      </c>
    </row>
    <row r="77" spans="1:12" ht="15" x14ac:dyDescent="0.25">
      <c r="A77" s="8">
        <v>2</v>
      </c>
      <c r="B77" s="63">
        <v>2</v>
      </c>
      <c r="C77" s="85" t="s">
        <v>19</v>
      </c>
      <c r="D77" s="47" t="s">
        <v>54</v>
      </c>
      <c r="E77" s="102" t="s">
        <v>62</v>
      </c>
      <c r="F77" s="89">
        <v>180</v>
      </c>
      <c r="G77" s="89">
        <v>4.0999999999999996</v>
      </c>
      <c r="H77" s="89">
        <v>5.5</v>
      </c>
      <c r="I77" s="58">
        <v>31.9</v>
      </c>
      <c r="J77" s="58">
        <v>190</v>
      </c>
      <c r="K77" s="59" t="s">
        <v>63</v>
      </c>
      <c r="L77" s="90">
        <v>49.8</v>
      </c>
    </row>
    <row r="78" spans="1:12" ht="15" x14ac:dyDescent="0.25">
      <c r="A78" s="8"/>
      <c r="B78" s="63"/>
      <c r="C78" s="86"/>
      <c r="D78" s="48" t="s">
        <v>55</v>
      </c>
      <c r="E78" s="60" t="s">
        <v>59</v>
      </c>
      <c r="F78" s="57">
        <v>100</v>
      </c>
      <c r="G78" s="57">
        <v>10</v>
      </c>
      <c r="H78" s="57">
        <v>9.6999999999999993</v>
      </c>
      <c r="I78" s="57">
        <v>15.5</v>
      </c>
      <c r="J78" s="57">
        <v>150</v>
      </c>
      <c r="K78" s="61" t="s">
        <v>60</v>
      </c>
      <c r="L78" s="91">
        <v>78.62</v>
      </c>
    </row>
    <row r="79" spans="1:12" ht="25.5" x14ac:dyDescent="0.25">
      <c r="A79" s="8"/>
      <c r="B79" s="63"/>
      <c r="C79" s="86"/>
      <c r="D79" s="100" t="s">
        <v>45</v>
      </c>
      <c r="E79" s="101" t="s">
        <v>75</v>
      </c>
      <c r="F79" s="57">
        <v>45</v>
      </c>
      <c r="G79" s="57">
        <v>6.15</v>
      </c>
      <c r="H79" s="57">
        <v>5.55</v>
      </c>
      <c r="I79" s="57">
        <v>12.25</v>
      </c>
      <c r="J79" s="57">
        <v>124.08</v>
      </c>
      <c r="K79" s="61" t="s">
        <v>76</v>
      </c>
      <c r="L79" s="91">
        <v>34.520000000000003</v>
      </c>
    </row>
    <row r="80" spans="1:12" ht="15" x14ac:dyDescent="0.25">
      <c r="A80" s="8"/>
      <c r="B80" s="63"/>
      <c r="C80" s="86"/>
      <c r="D80" s="48" t="s">
        <v>40</v>
      </c>
      <c r="E80" s="60" t="s">
        <v>31</v>
      </c>
      <c r="F80" s="57">
        <v>22</v>
      </c>
      <c r="G80" s="57">
        <v>1.68</v>
      </c>
      <c r="H80" s="57">
        <v>0.22</v>
      </c>
      <c r="I80" s="57">
        <v>11.22</v>
      </c>
      <c r="J80" s="57">
        <v>53.79</v>
      </c>
      <c r="K80" s="61" t="s">
        <v>34</v>
      </c>
      <c r="L80" s="91">
        <v>4.5199999999999996</v>
      </c>
    </row>
    <row r="81" spans="1:12" ht="15" x14ac:dyDescent="0.25">
      <c r="A81" s="8"/>
      <c r="B81" s="63"/>
      <c r="C81" s="86"/>
      <c r="D81" s="48" t="s">
        <v>21</v>
      </c>
      <c r="E81" s="60" t="s">
        <v>32</v>
      </c>
      <c r="F81" s="57">
        <v>200</v>
      </c>
      <c r="G81" s="57">
        <v>0.39</v>
      </c>
      <c r="H81" s="57">
        <v>0.1</v>
      </c>
      <c r="I81" s="57">
        <v>7.07</v>
      </c>
      <c r="J81" s="57">
        <v>26.8</v>
      </c>
      <c r="K81" s="61" t="s">
        <v>35</v>
      </c>
      <c r="L81" s="91">
        <v>4.54</v>
      </c>
    </row>
    <row r="82" spans="1:12" ht="15" x14ac:dyDescent="0.25">
      <c r="A82" s="9"/>
      <c r="B82" s="64"/>
      <c r="C82" s="87"/>
      <c r="D82" s="50" t="s">
        <v>24</v>
      </c>
      <c r="E82" s="51"/>
      <c r="F82" s="52">
        <f>SUM(F77:F81)</f>
        <v>547</v>
      </c>
      <c r="G82" s="52">
        <f>SUM(G77:G81)</f>
        <v>22.32</v>
      </c>
      <c r="H82" s="52">
        <f>SUM(H77:H81)</f>
        <v>21.07</v>
      </c>
      <c r="I82" s="52">
        <f>SUM(I77:I81)</f>
        <v>77.94</v>
      </c>
      <c r="J82" s="52">
        <f>SUM(J77:J81)</f>
        <v>544.66999999999996</v>
      </c>
      <c r="K82" s="53"/>
      <c r="L82" s="80">
        <f>SUM(L77:L81)</f>
        <v>172.00000000000003</v>
      </c>
    </row>
    <row r="83" spans="1:12" ht="15" x14ac:dyDescent="0.25">
      <c r="A83" s="7">
        <f>A77</f>
        <v>2</v>
      </c>
      <c r="B83" s="65">
        <f>B77</f>
        <v>2</v>
      </c>
      <c r="C83" s="88" t="s">
        <v>23</v>
      </c>
      <c r="D83" s="42"/>
      <c r="E83" s="43"/>
      <c r="F83" s="44"/>
      <c r="G83" s="44"/>
      <c r="H83" s="44"/>
      <c r="I83" s="44"/>
      <c r="J83" s="44"/>
      <c r="K83" s="45"/>
      <c r="L83" s="81"/>
    </row>
    <row r="84" spans="1:12" ht="15" x14ac:dyDescent="0.25">
      <c r="A84" s="8"/>
      <c r="B84" s="63"/>
      <c r="C84" s="86"/>
      <c r="D84" s="42"/>
      <c r="E84" s="43"/>
      <c r="F84" s="44"/>
      <c r="G84" s="44"/>
      <c r="H84" s="44"/>
      <c r="I84" s="44"/>
      <c r="J84" s="44"/>
      <c r="K84" s="45"/>
      <c r="L84" s="81"/>
    </row>
    <row r="85" spans="1:12" ht="15" x14ac:dyDescent="0.25">
      <c r="A85" s="8"/>
      <c r="B85" s="63"/>
      <c r="C85" s="86"/>
      <c r="D85" s="42"/>
      <c r="E85" s="43"/>
      <c r="F85" s="44"/>
      <c r="G85" s="44"/>
      <c r="H85" s="44"/>
      <c r="I85" s="44"/>
      <c r="J85" s="44"/>
      <c r="K85" s="45"/>
      <c r="L85" s="81"/>
    </row>
    <row r="86" spans="1:12" ht="15" x14ac:dyDescent="0.25">
      <c r="A86" s="9"/>
      <c r="B86" s="64"/>
      <c r="C86" s="87"/>
      <c r="D86" s="10" t="s">
        <v>24</v>
      </c>
      <c r="E86" s="5"/>
      <c r="F86" s="11">
        <f>SUM(F83:F85)</f>
        <v>0</v>
      </c>
      <c r="G86" s="11">
        <f>SUM(G83:G85)</f>
        <v>0</v>
      </c>
      <c r="H86" s="11">
        <f>SUM(H83:H85)</f>
        <v>0</v>
      </c>
      <c r="I86" s="11">
        <f>SUM(I83:I85)</f>
        <v>0</v>
      </c>
      <c r="J86" s="11">
        <f>SUM(J83:J85)</f>
        <v>0</v>
      </c>
      <c r="K86" s="15"/>
      <c r="L86" s="82">
        <f>SUM(L83:L85)</f>
        <v>0</v>
      </c>
    </row>
    <row r="87" spans="1:12" ht="15.75" thickBot="1" x14ac:dyDescent="0.25">
      <c r="A87" s="22">
        <f>A77</f>
        <v>2</v>
      </c>
      <c r="B87" s="84">
        <f>B77</f>
        <v>2</v>
      </c>
      <c r="C87" s="122" t="s">
        <v>4</v>
      </c>
      <c r="D87" s="123"/>
      <c r="E87" s="20"/>
      <c r="F87" s="21">
        <f>F82+F86</f>
        <v>547</v>
      </c>
      <c r="G87" s="21">
        <f>G82+G86</f>
        <v>22.32</v>
      </c>
      <c r="H87" s="21">
        <f>H82+H86</f>
        <v>21.07</v>
      </c>
      <c r="I87" s="21">
        <f>I82+I86</f>
        <v>77.94</v>
      </c>
      <c r="J87" s="21">
        <f>J82+J86</f>
        <v>544.66999999999996</v>
      </c>
      <c r="K87" s="69"/>
      <c r="L87" s="83">
        <f>L82+L86</f>
        <v>172.00000000000003</v>
      </c>
    </row>
    <row r="88" spans="1:12" ht="25.5" x14ac:dyDescent="0.25">
      <c r="A88" s="12">
        <v>2</v>
      </c>
      <c r="B88" s="62">
        <v>3</v>
      </c>
      <c r="C88" s="85" t="s">
        <v>19</v>
      </c>
      <c r="D88" s="47" t="s">
        <v>87</v>
      </c>
      <c r="E88" s="56" t="s">
        <v>89</v>
      </c>
      <c r="F88" s="89">
        <v>220</v>
      </c>
      <c r="G88" s="89">
        <v>13.86</v>
      </c>
      <c r="H88" s="89">
        <v>20.43</v>
      </c>
      <c r="I88" s="58">
        <v>37.81</v>
      </c>
      <c r="J88" s="58">
        <v>393.8</v>
      </c>
      <c r="K88" s="59" t="s">
        <v>88</v>
      </c>
      <c r="L88" s="90">
        <v>80.180000000000007</v>
      </c>
    </row>
    <row r="89" spans="1:12" ht="15" x14ac:dyDescent="0.25">
      <c r="A89" s="13"/>
      <c r="B89" s="63"/>
      <c r="C89" s="86"/>
      <c r="D89" s="48" t="s">
        <v>45</v>
      </c>
      <c r="E89" s="60" t="s">
        <v>46</v>
      </c>
      <c r="F89" s="57">
        <v>35</v>
      </c>
      <c r="G89" s="57">
        <v>2.4500000000000002</v>
      </c>
      <c r="H89" s="57">
        <v>0.35</v>
      </c>
      <c r="I89" s="57">
        <v>17.149999999999999</v>
      </c>
      <c r="J89" s="57">
        <v>82.25</v>
      </c>
      <c r="K89" s="61" t="s">
        <v>34</v>
      </c>
      <c r="L89" s="91">
        <v>7.41</v>
      </c>
    </row>
    <row r="90" spans="1:12" ht="15" x14ac:dyDescent="0.25">
      <c r="A90" s="13"/>
      <c r="B90" s="63"/>
      <c r="C90" s="86"/>
      <c r="D90" s="49" t="s">
        <v>40</v>
      </c>
      <c r="E90" s="60" t="s">
        <v>31</v>
      </c>
      <c r="F90" s="57">
        <v>30</v>
      </c>
      <c r="G90" s="57">
        <v>2.2999999999999998</v>
      </c>
      <c r="H90" s="57">
        <v>0.3</v>
      </c>
      <c r="I90" s="57">
        <v>15.3</v>
      </c>
      <c r="J90" s="57">
        <v>73.349999999999994</v>
      </c>
      <c r="K90" s="61" t="s">
        <v>34</v>
      </c>
      <c r="L90" s="91">
        <v>6.27</v>
      </c>
    </row>
    <row r="91" spans="1:12" ht="15.75" customHeight="1" x14ac:dyDescent="0.25">
      <c r="A91" s="13"/>
      <c r="B91" s="63"/>
      <c r="C91" s="86"/>
      <c r="D91" s="49" t="s">
        <v>40</v>
      </c>
      <c r="E91" s="60" t="s">
        <v>61</v>
      </c>
      <c r="F91" s="57">
        <v>200</v>
      </c>
      <c r="G91" s="57">
        <v>0.24</v>
      </c>
      <c r="H91" s="57">
        <v>0.05</v>
      </c>
      <c r="I91" s="57">
        <v>13.85</v>
      </c>
      <c r="J91" s="57">
        <v>27.6</v>
      </c>
      <c r="K91" s="61" t="s">
        <v>85</v>
      </c>
      <c r="L91" s="91">
        <v>8.14</v>
      </c>
    </row>
    <row r="92" spans="1:12" ht="15" x14ac:dyDescent="0.25">
      <c r="A92" s="13"/>
      <c r="B92" s="63"/>
      <c r="C92" s="86"/>
      <c r="D92" s="49" t="s">
        <v>56</v>
      </c>
      <c r="E92" s="60" t="s">
        <v>90</v>
      </c>
      <c r="F92" s="57">
        <v>15</v>
      </c>
      <c r="G92" s="57">
        <v>0.75</v>
      </c>
      <c r="H92" s="57">
        <v>1.35</v>
      </c>
      <c r="I92" s="57">
        <v>11.25</v>
      </c>
      <c r="J92" s="57">
        <v>60</v>
      </c>
      <c r="K92" s="61" t="s">
        <v>34</v>
      </c>
      <c r="L92" s="91">
        <v>18</v>
      </c>
    </row>
    <row r="93" spans="1:12" ht="15" x14ac:dyDescent="0.25">
      <c r="A93" s="13"/>
      <c r="B93" s="63"/>
      <c r="C93" s="86"/>
      <c r="D93" s="114" t="s">
        <v>69</v>
      </c>
      <c r="E93" s="60" t="s">
        <v>68</v>
      </c>
      <c r="F93" s="57">
        <v>100</v>
      </c>
      <c r="G93" s="57">
        <v>2.5</v>
      </c>
      <c r="H93" s="57">
        <v>2.5</v>
      </c>
      <c r="I93" s="57">
        <v>11.5</v>
      </c>
      <c r="J93" s="57">
        <v>79</v>
      </c>
      <c r="K93" s="61" t="s">
        <v>34</v>
      </c>
      <c r="L93" s="91">
        <v>52</v>
      </c>
    </row>
    <row r="94" spans="1:12" ht="15" x14ac:dyDescent="0.25">
      <c r="A94" s="13"/>
      <c r="B94" s="63"/>
      <c r="C94" s="86"/>
      <c r="D94" s="114"/>
      <c r="E94" s="60"/>
      <c r="F94" s="57"/>
      <c r="G94" s="57"/>
      <c r="H94" s="57"/>
      <c r="I94" s="57"/>
      <c r="J94" s="57"/>
      <c r="K94" s="61"/>
      <c r="L94" s="91"/>
    </row>
    <row r="95" spans="1:12" ht="15" x14ac:dyDescent="0.25">
      <c r="A95" s="14"/>
      <c r="B95" s="64"/>
      <c r="C95" s="87"/>
      <c r="D95" s="50" t="s">
        <v>24</v>
      </c>
      <c r="E95" s="51"/>
      <c r="F95" s="52">
        <f>SUM(F88:F94)</f>
        <v>600</v>
      </c>
      <c r="G95" s="52">
        <f t="shared" ref="G95:J95" si="7">SUM(G88:G94)</f>
        <v>22.099999999999998</v>
      </c>
      <c r="H95" s="52">
        <f t="shared" si="7"/>
        <v>24.980000000000004</v>
      </c>
      <c r="I95" s="52">
        <f t="shared" si="7"/>
        <v>106.86</v>
      </c>
      <c r="J95" s="52">
        <f t="shared" si="7"/>
        <v>716</v>
      </c>
      <c r="K95" s="53"/>
      <c r="L95" s="80">
        <f>SUM(L88:L94)</f>
        <v>172</v>
      </c>
    </row>
    <row r="96" spans="1:12" ht="15" x14ac:dyDescent="0.25">
      <c r="A96" s="16">
        <f>A88</f>
        <v>2</v>
      </c>
      <c r="B96" s="65">
        <f>B88</f>
        <v>3</v>
      </c>
      <c r="C96" s="88" t="s">
        <v>23</v>
      </c>
      <c r="D96" s="42"/>
      <c r="E96" s="43"/>
      <c r="F96" s="44"/>
      <c r="G96" s="44"/>
      <c r="H96" s="44"/>
      <c r="I96" s="44"/>
      <c r="J96" s="44"/>
      <c r="K96" s="45"/>
      <c r="L96" s="81"/>
    </row>
    <row r="97" spans="1:12" ht="15" x14ac:dyDescent="0.25">
      <c r="A97" s="13"/>
      <c r="B97" s="63"/>
      <c r="C97" s="86"/>
      <c r="D97" s="42"/>
      <c r="E97" s="43"/>
      <c r="F97" s="44"/>
      <c r="G97" s="44"/>
      <c r="H97" s="44"/>
      <c r="I97" s="44"/>
      <c r="J97" s="44"/>
      <c r="K97" s="45"/>
      <c r="L97" s="81"/>
    </row>
    <row r="98" spans="1:12" ht="15" x14ac:dyDescent="0.25">
      <c r="A98" s="13"/>
      <c r="B98" s="63"/>
      <c r="C98" s="86"/>
      <c r="D98" s="42"/>
      <c r="E98" s="43"/>
      <c r="F98" s="44"/>
      <c r="G98" s="44"/>
      <c r="H98" s="44"/>
      <c r="I98" s="44"/>
      <c r="J98" s="44"/>
      <c r="K98" s="45"/>
      <c r="L98" s="81"/>
    </row>
    <row r="99" spans="1:12" ht="15" x14ac:dyDescent="0.25">
      <c r="A99" s="14"/>
      <c r="B99" s="64"/>
      <c r="C99" s="87"/>
      <c r="D99" s="95" t="s">
        <v>24</v>
      </c>
      <c r="E99" s="96"/>
      <c r="F99" s="97">
        <f>SUM(F96:F98)</f>
        <v>0</v>
      </c>
      <c r="G99" s="97">
        <f>SUM(G96:G98)</f>
        <v>0</v>
      </c>
      <c r="H99" s="97">
        <f>SUM(H96:H98)</f>
        <v>0</v>
      </c>
      <c r="I99" s="97">
        <f>SUM(I96:I98)</f>
        <v>0</v>
      </c>
      <c r="J99" s="97">
        <f>SUM(J96:J98)</f>
        <v>0</v>
      </c>
      <c r="K99" s="98"/>
      <c r="L99" s="99">
        <f>SUM(L96:L98)</f>
        <v>0</v>
      </c>
    </row>
    <row r="100" spans="1:12" ht="15.75" thickBot="1" x14ac:dyDescent="0.25">
      <c r="A100" s="19">
        <f>A88</f>
        <v>2</v>
      </c>
      <c r="B100" s="66">
        <f>B88</f>
        <v>3</v>
      </c>
      <c r="C100" s="122" t="s">
        <v>4</v>
      </c>
      <c r="D100" s="123"/>
      <c r="E100" s="20"/>
      <c r="F100" s="21">
        <f>F95+F99</f>
        <v>600</v>
      </c>
      <c r="G100" s="21">
        <f>G95+G99</f>
        <v>22.099999999999998</v>
      </c>
      <c r="H100" s="21">
        <f>H95+H99</f>
        <v>24.980000000000004</v>
      </c>
      <c r="I100" s="21">
        <f>I95+I99</f>
        <v>106.86</v>
      </c>
      <c r="J100" s="21">
        <f>J95+J99</f>
        <v>716</v>
      </c>
      <c r="K100" s="69"/>
      <c r="L100" s="83">
        <f>L95+L99</f>
        <v>172</v>
      </c>
    </row>
    <row r="101" spans="1:12" ht="15" x14ac:dyDescent="0.25">
      <c r="A101" s="12">
        <v>2</v>
      </c>
      <c r="B101" s="62">
        <v>4</v>
      </c>
      <c r="C101" s="85" t="s">
        <v>19</v>
      </c>
      <c r="D101" s="48" t="s">
        <v>54</v>
      </c>
      <c r="E101" s="56" t="s">
        <v>57</v>
      </c>
      <c r="F101" s="89">
        <v>180</v>
      </c>
      <c r="G101" s="89">
        <v>6.6</v>
      </c>
      <c r="H101" s="89">
        <v>4.7</v>
      </c>
      <c r="I101" s="89">
        <v>40</v>
      </c>
      <c r="J101" s="58">
        <v>233</v>
      </c>
      <c r="K101" s="59" t="s">
        <v>58</v>
      </c>
      <c r="L101" s="90">
        <v>27.43</v>
      </c>
    </row>
    <row r="102" spans="1:12" ht="15" x14ac:dyDescent="0.25">
      <c r="A102" s="13"/>
      <c r="B102" s="63"/>
      <c r="C102" s="86"/>
      <c r="D102" s="49" t="s">
        <v>55</v>
      </c>
      <c r="E102" s="60" t="s">
        <v>91</v>
      </c>
      <c r="F102" s="57">
        <v>100</v>
      </c>
      <c r="G102" s="57">
        <v>25.48</v>
      </c>
      <c r="H102" s="57">
        <v>25.84</v>
      </c>
      <c r="I102" s="57">
        <v>0</v>
      </c>
      <c r="J102" s="57">
        <v>333.2</v>
      </c>
      <c r="K102" s="61" t="s">
        <v>64</v>
      </c>
      <c r="L102" s="91">
        <v>112.28</v>
      </c>
    </row>
    <row r="103" spans="1:12" ht="15" x14ac:dyDescent="0.25">
      <c r="A103" s="13"/>
      <c r="B103" s="63"/>
      <c r="C103" s="86"/>
      <c r="D103" s="49" t="s">
        <v>45</v>
      </c>
      <c r="E103" s="60" t="s">
        <v>46</v>
      </c>
      <c r="F103" s="57">
        <v>30</v>
      </c>
      <c r="G103" s="57">
        <v>2.1</v>
      </c>
      <c r="H103" s="57">
        <v>0.3</v>
      </c>
      <c r="I103" s="57">
        <v>14.7</v>
      </c>
      <c r="J103" s="57">
        <v>70.5</v>
      </c>
      <c r="K103" s="61" t="s">
        <v>34</v>
      </c>
      <c r="L103" s="91">
        <v>6.27</v>
      </c>
    </row>
    <row r="104" spans="1:12" ht="15" x14ac:dyDescent="0.25">
      <c r="A104" s="13"/>
      <c r="B104" s="63"/>
      <c r="C104" s="86"/>
      <c r="D104" s="49" t="s">
        <v>40</v>
      </c>
      <c r="E104" s="60" t="s">
        <v>31</v>
      </c>
      <c r="F104" s="57">
        <v>27</v>
      </c>
      <c r="G104" s="57">
        <v>2.0699999999999998</v>
      </c>
      <c r="H104" s="57">
        <v>0.27</v>
      </c>
      <c r="I104" s="57">
        <v>13.77</v>
      </c>
      <c r="J104" s="57">
        <v>66.02</v>
      </c>
      <c r="K104" s="61" t="s">
        <v>34</v>
      </c>
      <c r="L104" s="91">
        <v>5.58</v>
      </c>
    </row>
    <row r="105" spans="1:12" ht="15" x14ac:dyDescent="0.25">
      <c r="A105" s="13"/>
      <c r="B105" s="63"/>
      <c r="C105" s="86"/>
      <c r="D105" s="48" t="s">
        <v>21</v>
      </c>
      <c r="E105" s="60" t="s">
        <v>32</v>
      </c>
      <c r="F105" s="57">
        <v>200</v>
      </c>
      <c r="G105" s="57">
        <v>0.39</v>
      </c>
      <c r="H105" s="57">
        <v>0.1</v>
      </c>
      <c r="I105" s="57">
        <v>7.07</v>
      </c>
      <c r="J105" s="57">
        <v>26.8</v>
      </c>
      <c r="K105" s="61" t="s">
        <v>35</v>
      </c>
      <c r="L105" s="91">
        <v>4.54</v>
      </c>
    </row>
    <row r="106" spans="1:12" ht="15" x14ac:dyDescent="0.25">
      <c r="A106" s="13"/>
      <c r="B106" s="63"/>
      <c r="C106" s="86"/>
      <c r="D106" s="106" t="s">
        <v>56</v>
      </c>
      <c r="E106" s="60" t="s">
        <v>67</v>
      </c>
      <c r="F106" s="57">
        <v>50</v>
      </c>
      <c r="G106" s="57">
        <v>5.36</v>
      </c>
      <c r="H106" s="57">
        <v>2.75</v>
      </c>
      <c r="I106" s="57">
        <v>35.6</v>
      </c>
      <c r="J106" s="57">
        <v>189.4</v>
      </c>
      <c r="K106" s="61" t="s">
        <v>34</v>
      </c>
      <c r="L106" s="91">
        <v>15.9</v>
      </c>
    </row>
    <row r="107" spans="1:12" ht="15" x14ac:dyDescent="0.25">
      <c r="A107" s="14"/>
      <c r="B107" s="64"/>
      <c r="C107" s="87"/>
      <c r="D107" s="50" t="s">
        <v>24</v>
      </c>
      <c r="E107" s="51"/>
      <c r="F107" s="52">
        <f>SUM(F101:F106)</f>
        <v>587</v>
      </c>
      <c r="G107" s="52">
        <f t="shared" ref="G107:J107" si="8">SUM(G101:G106)</f>
        <v>42</v>
      </c>
      <c r="H107" s="52">
        <f t="shared" si="8"/>
        <v>33.96</v>
      </c>
      <c r="I107" s="52">
        <f t="shared" si="8"/>
        <v>111.13999999999999</v>
      </c>
      <c r="J107" s="52">
        <f t="shared" si="8"/>
        <v>918.92</v>
      </c>
      <c r="K107" s="53"/>
      <c r="L107" s="80">
        <f>SUM(L101:L106)</f>
        <v>172.00000000000003</v>
      </c>
    </row>
    <row r="108" spans="1:12" ht="15" x14ac:dyDescent="0.25">
      <c r="A108" s="16">
        <f>A101</f>
        <v>2</v>
      </c>
      <c r="B108" s="65">
        <f>B101</f>
        <v>4</v>
      </c>
      <c r="C108" s="88" t="s">
        <v>23</v>
      </c>
      <c r="D108" s="42"/>
      <c r="E108" s="43"/>
      <c r="F108" s="44"/>
      <c r="G108" s="44"/>
      <c r="H108" s="44"/>
      <c r="I108" s="44"/>
      <c r="J108" s="44"/>
      <c r="K108" s="45"/>
      <c r="L108" s="81"/>
    </row>
    <row r="109" spans="1:12" ht="15" x14ac:dyDescent="0.25">
      <c r="A109" s="13"/>
      <c r="B109" s="63"/>
      <c r="C109" s="86"/>
      <c r="D109" s="42"/>
      <c r="E109" s="43"/>
      <c r="F109" s="44"/>
      <c r="G109" s="44"/>
      <c r="H109" s="44"/>
      <c r="I109" s="44"/>
      <c r="J109" s="44"/>
      <c r="K109" s="45"/>
      <c r="L109" s="81"/>
    </row>
    <row r="110" spans="1:12" ht="15" x14ac:dyDescent="0.25">
      <c r="A110" s="13"/>
      <c r="B110" s="63"/>
      <c r="C110" s="86"/>
      <c r="D110" s="42"/>
      <c r="E110" s="43"/>
      <c r="F110" s="44"/>
      <c r="G110" s="44"/>
      <c r="H110" s="44"/>
      <c r="I110" s="44"/>
      <c r="J110" s="44"/>
      <c r="K110" s="45"/>
      <c r="L110" s="81"/>
    </row>
    <row r="111" spans="1:12" ht="15" x14ac:dyDescent="0.25">
      <c r="A111" s="14"/>
      <c r="B111" s="64"/>
      <c r="C111" s="87"/>
      <c r="D111" s="10" t="s">
        <v>24</v>
      </c>
      <c r="E111" s="5"/>
      <c r="F111" s="11">
        <f>SUM(F108:F110)</f>
        <v>0</v>
      </c>
      <c r="G111" s="11">
        <f>SUM(G108:G110)</f>
        <v>0</v>
      </c>
      <c r="H111" s="11">
        <f>SUM(H108:H110)</f>
        <v>0</v>
      </c>
      <c r="I111" s="11">
        <f>SUM(I108:I110)</f>
        <v>0</v>
      </c>
      <c r="J111" s="11">
        <f>SUM(J108:J110)</f>
        <v>0</v>
      </c>
      <c r="K111" s="15"/>
      <c r="L111" s="82">
        <f>SUM(L108:L110)</f>
        <v>0</v>
      </c>
    </row>
    <row r="112" spans="1:12" ht="15.75" thickBot="1" x14ac:dyDescent="0.25">
      <c r="A112" s="19">
        <f>A101</f>
        <v>2</v>
      </c>
      <c r="B112" s="66">
        <f>B101</f>
        <v>4</v>
      </c>
      <c r="C112" s="122" t="s">
        <v>4</v>
      </c>
      <c r="D112" s="123"/>
      <c r="E112" s="20"/>
      <c r="F112" s="21">
        <f>F107+F111</f>
        <v>587</v>
      </c>
      <c r="G112" s="21">
        <f>G107+G111</f>
        <v>42</v>
      </c>
      <c r="H112" s="21">
        <f>H107+H111</f>
        <v>33.96</v>
      </c>
      <c r="I112" s="21">
        <f>I107+I111</f>
        <v>111.13999999999999</v>
      </c>
      <c r="J112" s="21">
        <f>J107+J111</f>
        <v>918.92</v>
      </c>
      <c r="K112" s="69"/>
      <c r="L112" s="83">
        <f>L107+L111</f>
        <v>172.00000000000003</v>
      </c>
    </row>
    <row r="113" spans="1:12" ht="25.5" x14ac:dyDescent="0.25">
      <c r="A113" s="12">
        <v>2</v>
      </c>
      <c r="B113" s="62">
        <v>5</v>
      </c>
      <c r="C113" s="85" t="s">
        <v>19</v>
      </c>
      <c r="D113" s="47" t="s">
        <v>54</v>
      </c>
      <c r="E113" s="56" t="s">
        <v>93</v>
      </c>
      <c r="F113" s="111">
        <v>190</v>
      </c>
      <c r="G113" s="110">
        <v>10.28</v>
      </c>
      <c r="H113" s="110">
        <v>7.11</v>
      </c>
      <c r="I113" s="110">
        <v>44.47</v>
      </c>
      <c r="J113" s="110">
        <v>287</v>
      </c>
      <c r="K113" s="59" t="s">
        <v>74</v>
      </c>
      <c r="L113" s="90">
        <v>39.549999999999997</v>
      </c>
    </row>
    <row r="114" spans="1:12" ht="15" x14ac:dyDescent="0.25">
      <c r="A114" s="13"/>
      <c r="B114" s="63"/>
      <c r="C114" s="86"/>
      <c r="D114" s="48" t="s">
        <v>72</v>
      </c>
      <c r="E114" s="60" t="s">
        <v>70</v>
      </c>
      <c r="F114" s="111">
        <v>100</v>
      </c>
      <c r="G114" s="110">
        <v>20.5</v>
      </c>
      <c r="H114" s="110">
        <v>4.4000000000000004</v>
      </c>
      <c r="I114" s="110">
        <v>3</v>
      </c>
      <c r="J114" s="110">
        <v>133</v>
      </c>
      <c r="K114" s="61" t="s">
        <v>71</v>
      </c>
      <c r="L114" s="91">
        <v>87.69</v>
      </c>
    </row>
    <row r="115" spans="1:12" ht="25.5" x14ac:dyDescent="0.25">
      <c r="A115" s="13"/>
      <c r="B115" s="63"/>
      <c r="C115" s="86"/>
      <c r="D115" s="49" t="s">
        <v>45</v>
      </c>
      <c r="E115" s="60" t="s">
        <v>94</v>
      </c>
      <c r="F115" s="111">
        <v>42</v>
      </c>
      <c r="G115" s="110">
        <v>2.2999999999999998</v>
      </c>
      <c r="H115" s="110">
        <v>7.58</v>
      </c>
      <c r="I115" s="110">
        <v>15.76</v>
      </c>
      <c r="J115" s="110">
        <v>141.09</v>
      </c>
      <c r="K115" s="61" t="s">
        <v>92</v>
      </c>
      <c r="L115" s="91">
        <v>31.12</v>
      </c>
    </row>
    <row r="116" spans="1:12" ht="15" x14ac:dyDescent="0.25">
      <c r="A116" s="13"/>
      <c r="B116" s="63"/>
      <c r="C116" s="86"/>
      <c r="D116" s="49" t="s">
        <v>40</v>
      </c>
      <c r="E116" s="60" t="s">
        <v>47</v>
      </c>
      <c r="F116" s="111">
        <v>20</v>
      </c>
      <c r="G116" s="110">
        <v>1.6</v>
      </c>
      <c r="H116" s="110">
        <v>0.7</v>
      </c>
      <c r="I116" s="110">
        <v>15.7</v>
      </c>
      <c r="J116" s="110">
        <v>52.6</v>
      </c>
      <c r="K116" s="61" t="s">
        <v>34</v>
      </c>
      <c r="L116" s="91">
        <v>9.1</v>
      </c>
    </row>
    <row r="117" spans="1:12" ht="15" x14ac:dyDescent="0.25">
      <c r="A117" s="13"/>
      <c r="B117" s="63"/>
      <c r="C117" s="86"/>
      <c r="D117" s="49" t="s">
        <v>21</v>
      </c>
      <c r="E117" s="60" t="s">
        <v>32</v>
      </c>
      <c r="F117" s="111">
        <v>200</v>
      </c>
      <c r="G117" s="110">
        <v>0.39</v>
      </c>
      <c r="H117" s="110">
        <v>0.1</v>
      </c>
      <c r="I117" s="110">
        <v>7.07</v>
      </c>
      <c r="J117" s="110">
        <v>26.8</v>
      </c>
      <c r="K117" s="61" t="s">
        <v>35</v>
      </c>
      <c r="L117" s="91">
        <v>4.54</v>
      </c>
    </row>
    <row r="118" spans="1:12" ht="15" x14ac:dyDescent="0.25">
      <c r="A118" s="13"/>
      <c r="B118" s="63"/>
      <c r="C118" s="86"/>
      <c r="D118" s="103"/>
      <c r="E118" s="60"/>
      <c r="F118" s="111"/>
      <c r="G118" s="110"/>
      <c r="H118" s="110"/>
      <c r="I118" s="110"/>
      <c r="J118" s="110"/>
      <c r="K118" s="61"/>
      <c r="L118" s="91"/>
    </row>
    <row r="119" spans="1:12" ht="15.75" customHeight="1" x14ac:dyDescent="0.25">
      <c r="A119" s="14"/>
      <c r="B119" s="64"/>
      <c r="C119" s="87"/>
      <c r="D119" s="50" t="s">
        <v>24</v>
      </c>
      <c r="E119" s="51"/>
      <c r="F119" s="121">
        <f>SUM(F113:F118)</f>
        <v>552</v>
      </c>
      <c r="G119" s="121">
        <f t="shared" ref="G119:J119" si="9">SUM(G113:G118)</f>
        <v>35.07</v>
      </c>
      <c r="H119" s="121">
        <f t="shared" si="9"/>
        <v>19.890000000000004</v>
      </c>
      <c r="I119" s="121">
        <f t="shared" si="9"/>
        <v>86</v>
      </c>
      <c r="J119" s="121">
        <f t="shared" si="9"/>
        <v>640.49</v>
      </c>
      <c r="K119" s="53"/>
      <c r="L119" s="80">
        <f>SUM(L113:L118)</f>
        <v>171.99999999999997</v>
      </c>
    </row>
    <row r="120" spans="1:12" ht="15" x14ac:dyDescent="0.25">
      <c r="A120" s="16">
        <f>A113</f>
        <v>2</v>
      </c>
      <c r="B120" s="65">
        <f>B113</f>
        <v>5</v>
      </c>
      <c r="C120" s="88" t="s">
        <v>23</v>
      </c>
      <c r="D120" s="42"/>
      <c r="E120" s="43"/>
      <c r="F120" s="44"/>
      <c r="G120" s="44"/>
      <c r="H120" s="44"/>
      <c r="I120" s="44"/>
      <c r="J120" s="44"/>
      <c r="K120" s="45"/>
      <c r="L120" s="81"/>
    </row>
    <row r="121" spans="1:12" ht="15" x14ac:dyDescent="0.25">
      <c r="A121" s="13"/>
      <c r="B121" s="63"/>
      <c r="C121" s="86"/>
      <c r="D121" s="42"/>
      <c r="E121" s="43"/>
      <c r="F121" s="44"/>
      <c r="G121" s="44"/>
      <c r="H121" s="44"/>
      <c r="I121" s="44"/>
      <c r="J121" s="44"/>
      <c r="K121" s="45"/>
      <c r="L121" s="81"/>
    </row>
    <row r="122" spans="1:12" ht="15" x14ac:dyDescent="0.25">
      <c r="A122" s="13"/>
      <c r="B122" s="63"/>
      <c r="C122" s="86"/>
      <c r="D122" s="42"/>
      <c r="E122" s="43"/>
      <c r="F122" s="44"/>
      <c r="G122" s="44"/>
      <c r="H122" s="44"/>
      <c r="I122" s="44"/>
      <c r="J122" s="44"/>
      <c r="K122" s="45"/>
      <c r="L122" s="81"/>
    </row>
    <row r="123" spans="1:12" ht="15" x14ac:dyDescent="0.25">
      <c r="A123" s="14"/>
      <c r="B123" s="64"/>
      <c r="C123" s="87"/>
      <c r="D123" s="95" t="s">
        <v>24</v>
      </c>
      <c r="E123" s="96"/>
      <c r="F123" s="97">
        <f>SUM(F120:F122)</f>
        <v>0</v>
      </c>
      <c r="G123" s="97">
        <f>SUM(G120:G122)</f>
        <v>0</v>
      </c>
      <c r="H123" s="97">
        <f>SUM(H120:H122)</f>
        <v>0</v>
      </c>
      <c r="I123" s="97">
        <f>SUM(I120:I122)</f>
        <v>0</v>
      </c>
      <c r="J123" s="97">
        <f>SUM(J120:J122)</f>
        <v>0</v>
      </c>
      <c r="K123" s="98"/>
      <c r="L123" s="99">
        <f>SUM(L120:L122)</f>
        <v>0</v>
      </c>
    </row>
    <row r="124" spans="1:12" ht="15" x14ac:dyDescent="0.2">
      <c r="A124" s="19">
        <f>A113</f>
        <v>2</v>
      </c>
      <c r="B124" s="66">
        <f>B113</f>
        <v>5</v>
      </c>
      <c r="C124" s="122" t="s">
        <v>4</v>
      </c>
      <c r="D124" s="123"/>
      <c r="E124" s="20"/>
      <c r="F124" s="21">
        <f>F119+F123</f>
        <v>552</v>
      </c>
      <c r="G124" s="21">
        <f>G119+G123</f>
        <v>35.07</v>
      </c>
      <c r="H124" s="21">
        <f>H119+H123</f>
        <v>19.890000000000004</v>
      </c>
      <c r="I124" s="21">
        <f>I119+I123</f>
        <v>86</v>
      </c>
      <c r="J124" s="21">
        <f>J119+J123</f>
        <v>640.49</v>
      </c>
      <c r="K124" s="69"/>
      <c r="L124" s="83">
        <f>L119+L123</f>
        <v>171.99999999999997</v>
      </c>
    </row>
    <row r="125" spans="1:12" x14ac:dyDescent="0.2">
      <c r="A125" s="17"/>
      <c r="B125" s="18"/>
      <c r="C125" s="126" t="s">
        <v>5</v>
      </c>
      <c r="D125" s="126"/>
      <c r="E125" s="126"/>
      <c r="F125" s="23">
        <f>(F16+F28+F40+F53+F64+F76+F87+F100+F112+F124)/(IF(F16=0,0,1)+IF(F28=0,0,1)+IF(F40=0,0,1)+IF(F53=0,0,1)+IF(F64=0,0,1)+IF(F76=0,0,1)+IF(F87=0,0,1)+IF(F100=0,0,1)+IF(F112=0,0,1)+IF(F124=0,0,1))</f>
        <v>613.9</v>
      </c>
      <c r="G125" s="23">
        <f>(G16+G28+G40+G53+G64+G76+G87+G100+G112+G124)/(IF(G16=0,0,1)+IF(G28=0,0,1)+IF(G40=0,0,1)+IF(G53=0,0,1)+IF(G64=0,0,1)+IF(G76=0,0,1)+IF(G87=0,0,1)+IF(G100=0,0,1)+IF(G112=0,0,1)+IF(G124=0,0,1))</f>
        <v>24.509999999999998</v>
      </c>
      <c r="H125" s="23">
        <f>(H16+H28+H40+H53+H64+H76+H87+H100+H112+H124)/(IF(H16=0,0,1)+IF(H28=0,0,1)+IF(H40=0,0,1)+IF(H53=0,0,1)+IF(H64=0,0,1)+IF(H76=0,0,1)+IF(H87=0,0,1)+IF(H100=0,0,1)+IF(H112=0,0,1)+IF(H124=0,0,1))</f>
        <v>21.666000000000004</v>
      </c>
      <c r="I125" s="23">
        <f>(I16+I28+I40+I53+I64+I76+I87+I100+I112+I124)/(IF(I16=0,0,1)+IF(I28=0,0,1)+IF(I40=0,0,1)+IF(I53=0,0,1)+IF(I64=0,0,1)+IF(I76=0,0,1)+IF(I87=0,0,1)+IF(I100=0,0,1)+IF(I112=0,0,1)+IF(I124=0,0,1))</f>
        <v>95.128</v>
      </c>
      <c r="J125" s="23">
        <f>(J16+J28+J40+J53+J64+J76+J87+J100+J112+J124)/(IF(J16=0,0,1)+IF(J28=0,0,1)+IF(J40=0,0,1)+IF(J53=0,0,1)+IF(J64=0,0,1)+IF(J76=0,0,1)+IF(J87=0,0,1)+IF(J100=0,0,1)+IF(J112=0,0,1)+IF(J124=0,0,1))</f>
        <v>643.77699999999993</v>
      </c>
      <c r="K125" s="23"/>
      <c r="L125" s="23">
        <f>(L16+L28+L40+L53+L64+L76+L87+L100+L112+L124)/(IF(L16=0,0,1)+IF(L28=0,0,1)+IF(L40=0,0,1)+IF(L53=0,0,1)+IF(L64=0,0,1)+IF(L76=0,0,1)+IF(L87=0,0,1)+IF(L100=0,0,1)+IF(L112=0,0,1)+IF(L124=0,0,1))</f>
        <v>172</v>
      </c>
    </row>
  </sheetData>
  <mergeCells count="14">
    <mergeCell ref="C1:E1"/>
    <mergeCell ref="H1:K1"/>
    <mergeCell ref="H2:K2"/>
    <mergeCell ref="C28:D28"/>
    <mergeCell ref="C40:D40"/>
    <mergeCell ref="C53:D53"/>
    <mergeCell ref="C64:D64"/>
    <mergeCell ref="C16:D16"/>
    <mergeCell ref="C125:E125"/>
    <mergeCell ref="C124:D124"/>
    <mergeCell ref="C76:D76"/>
    <mergeCell ref="C87:D87"/>
    <mergeCell ref="C100:D100"/>
    <mergeCell ref="C112:D112"/>
  </mergeCells>
  <pageMargins left="0.7" right="0.7" top="0.75" bottom="0.75" header="0.3" footer="0.3"/>
  <pageSetup paperSize="9" scale="59" orientation="portrait" r:id="rId1"/>
  <rowBreaks count="1" manualBreakCount="1">
    <brk id="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Дмитриева</cp:lastModifiedBy>
  <cp:lastPrinted>2024-12-13T05:15:07Z</cp:lastPrinted>
  <dcterms:created xsi:type="dcterms:W3CDTF">2022-05-16T14:23:56Z</dcterms:created>
  <dcterms:modified xsi:type="dcterms:W3CDTF">2025-02-17T07:09:39Z</dcterms:modified>
</cp:coreProperties>
</file>